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ne.naiboglu\Desktop\"/>
    </mc:Choice>
  </mc:AlternateContent>
  <xr:revisionPtr revIDLastSave="0" documentId="13_ncr:1_{56345D30-7EF2-42D1-A664-D77C291AE17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IRALI LİSTE" sheetId="4" r:id="rId1"/>
  </sheets>
  <definedNames>
    <definedName name="_xlnm.Print_Area" localSheetId="0">'SIRALI LİSTE'!$A$1:$R$68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43" i="4" l="1"/>
  <c r="K43" i="4"/>
  <c r="M43" i="4" s="1"/>
  <c r="L36" i="4"/>
  <c r="K36" i="4"/>
  <c r="M36" i="4" s="1"/>
  <c r="L46" i="4"/>
  <c r="K46" i="4"/>
  <c r="L11" i="4"/>
  <c r="K11" i="4"/>
  <c r="L12" i="4"/>
  <c r="K12" i="4"/>
  <c r="L19" i="4"/>
  <c r="K19" i="4"/>
  <c r="L50" i="4"/>
  <c r="K50" i="4"/>
  <c r="L49" i="4"/>
  <c r="K49" i="4"/>
  <c r="L13" i="4"/>
  <c r="K13" i="4"/>
  <c r="L57" i="4"/>
  <c r="K57" i="4"/>
  <c r="L16" i="4"/>
  <c r="K16" i="4"/>
  <c r="L28" i="4"/>
  <c r="K28" i="4"/>
  <c r="L24" i="4"/>
  <c r="K24" i="4"/>
  <c r="L17" i="4"/>
  <c r="K17" i="4"/>
  <c r="L45" i="4"/>
  <c r="K45" i="4"/>
  <c r="L65" i="4"/>
  <c r="K65" i="4"/>
  <c r="L64" i="4"/>
  <c r="K64" i="4"/>
  <c r="L63" i="4"/>
  <c r="K63" i="4"/>
  <c r="L62" i="4"/>
  <c r="K62" i="4"/>
  <c r="L61" i="4"/>
  <c r="K61" i="4"/>
  <c r="L60" i="4"/>
  <c r="K60" i="4"/>
  <c r="L59" i="4"/>
  <c r="K59" i="4"/>
  <c r="L58" i="4"/>
  <c r="K58" i="4"/>
  <c r="L56" i="4"/>
  <c r="K56" i="4"/>
  <c r="L55" i="4"/>
  <c r="K55" i="4"/>
  <c r="L51" i="4"/>
  <c r="K51" i="4"/>
  <c r="L48" i="4"/>
  <c r="K48" i="4"/>
  <c r="L47" i="4"/>
  <c r="K47" i="4"/>
  <c r="L44" i="4"/>
  <c r="K44" i="4"/>
  <c r="L42" i="4"/>
  <c r="K42" i="4"/>
  <c r="L41" i="4"/>
  <c r="K41" i="4"/>
  <c r="L40" i="4"/>
  <c r="K40" i="4"/>
  <c r="L39" i="4"/>
  <c r="K39" i="4"/>
  <c r="L38" i="4"/>
  <c r="K38" i="4"/>
  <c r="L37" i="4"/>
  <c r="K37" i="4"/>
  <c r="L35" i="4"/>
  <c r="K35" i="4"/>
  <c r="L34" i="4"/>
  <c r="K34" i="4"/>
  <c r="L29" i="4"/>
  <c r="K29" i="4"/>
  <c r="L27" i="4"/>
  <c r="K27" i="4"/>
  <c r="L26" i="4"/>
  <c r="K26" i="4"/>
  <c r="L25" i="4"/>
  <c r="K25" i="4"/>
  <c r="L23" i="4"/>
  <c r="K23" i="4"/>
  <c r="L22" i="4"/>
  <c r="K22" i="4"/>
  <c r="M49" i="4" l="1"/>
  <c r="M46" i="4"/>
  <c r="M50" i="4"/>
  <c r="M11" i="4"/>
  <c r="M13" i="4"/>
  <c r="M57" i="4"/>
  <c r="M19" i="4"/>
  <c r="M12" i="4"/>
  <c r="M25" i="4"/>
  <c r="M37" i="4"/>
  <c r="M41" i="4"/>
  <c r="M58" i="4"/>
  <c r="M62" i="4"/>
  <c r="M16" i="4"/>
  <c r="M45" i="4"/>
  <c r="M28" i="4"/>
  <c r="M26" i="4"/>
  <c r="M42" i="4"/>
  <c r="M59" i="4"/>
  <c r="M63" i="4"/>
  <c r="M17" i="4"/>
  <c r="M24" i="4"/>
  <c r="M23" i="4"/>
  <c r="M29" i="4"/>
  <c r="M35" i="4"/>
  <c r="M40" i="4"/>
  <c r="M47" i="4"/>
  <c r="M61" i="4"/>
  <c r="M22" i="4"/>
  <c r="M27" i="4"/>
  <c r="M34" i="4"/>
  <c r="M44" i="4"/>
  <c r="M55" i="4"/>
  <c r="M60" i="4"/>
  <c r="M64" i="4"/>
  <c r="M38" i="4"/>
  <c r="M48" i="4"/>
  <c r="M56" i="4"/>
  <c r="M39" i="4"/>
  <c r="M51" i="4"/>
  <c r="M65" i="4"/>
</calcChain>
</file>

<file path=xl/sharedStrings.xml><?xml version="1.0" encoding="utf-8"?>
<sst xmlns="http://schemas.openxmlformats.org/spreadsheetml/2006/main" count="421" uniqueCount="233">
  <si>
    <t>T.C.</t>
  </si>
  <si>
    <t>İSTANBUL MEDİPOL ÜNİVERSİTESİ</t>
  </si>
  <si>
    <t>TIP FAKÜLTESİ</t>
  </si>
  <si>
    <t>NO</t>
  </si>
  <si>
    <t>TC NO</t>
  </si>
  <si>
    <t>ADI-SOYADI</t>
  </si>
  <si>
    <t>SINIF</t>
  </si>
  <si>
    <t>KONTENJAN</t>
  </si>
  <si>
    <t>GELDİĞİ ÜNİVERSİTE</t>
  </si>
  <si>
    <t>ÖSYM PUANI</t>
  </si>
  <si>
    <t>İMÜ TABAN PUANI</t>
  </si>
  <si>
    <t>AGNO</t>
  </si>
  <si>
    <t>DEĞERLENDİRME PUANI</t>
  </si>
  <si>
    <t>ÖSYM PUAN AĞIRLIĞI</t>
  </si>
  <si>
    <t>BAŞARI PUAN AĞIRLIĞI</t>
  </si>
  <si>
    <t>TOPLAM SIRALAMA PUANI</t>
  </si>
  <si>
    <t>İNGİLİZCE HAZIRLIK</t>
  </si>
  <si>
    <t>AÇIKLAMA</t>
  </si>
  <si>
    <t>Telefon</t>
  </si>
  <si>
    <t>E-Posta</t>
  </si>
  <si>
    <t>MUAFİYET SINAVINA GİRECEK</t>
  </si>
  <si>
    <t>1. ASİL</t>
  </si>
  <si>
    <t>MUAF</t>
  </si>
  <si>
    <t>2. ASİL</t>
  </si>
  <si>
    <t>3. ASİL</t>
  </si>
  <si>
    <t>4. ASİL</t>
  </si>
  <si>
    <t>5. ASİL</t>
  </si>
  <si>
    <t>6. ASİL</t>
  </si>
  <si>
    <t>7. ASİL</t>
  </si>
  <si>
    <t>8. ASİL</t>
  </si>
  <si>
    <t>9. ASİL</t>
  </si>
  <si>
    <t>10. ASİL</t>
  </si>
  <si>
    <t>11. ASİL</t>
  </si>
  <si>
    <t>Eksik Ders/AKTS' leri İntörnlük Öncesi Tamamlamak Kaydıyla 3. Sınıfa Kabulü Uygundur.</t>
  </si>
  <si>
    <t>Eksik Ders/AKTS' leri İntörnlük Öncesi Tamamlamak Kaydıyla 2. Sınıfa Kabulü Uygundur.</t>
  </si>
  <si>
    <t>ÜSKÜDAR ÜNİVERSİTESİ TIP FAKÜLTESİ/İNGİLİZCE-2025</t>
  </si>
  <si>
    <t>BAHÇEŞEHİR ÜNİVERSİTESİ TIP FAKÜLTESİ/İNGİLİZCE-2025</t>
  </si>
  <si>
    <t>İSTİNYE ÜNİVERSİTESİ TIP FAKÜLTESİ-2024</t>
  </si>
  <si>
    <t>533/5590237</t>
  </si>
  <si>
    <t>SalihFinol@gmail.com</t>
  </si>
  <si>
    <t>İSTİNYE ÜNİVERSİTESİ TIP FAKÜLTESİ-2023</t>
  </si>
  <si>
    <t>HALİÇ ÜNİVERSİTESİ TIP FAKÜLTESİ/İNGİLİZCE-2022</t>
  </si>
  <si>
    <t>HALİÇ ÜNİVERSİTESİ TIP FAKÜLTESİ/İNGİLİZCE-2023</t>
  </si>
  <si>
    <t>HALİÇ ÜNİVERSİTESİ TIP FAKÜLTESİ-2023</t>
  </si>
  <si>
    <t>İSTANBUL ATLAS ÜNİVERSİTESİ TIP FAKÜLTESİ-2024</t>
  </si>
  <si>
    <t>536/8404858</t>
  </si>
  <si>
    <t>wesleyarda@gmail.com</t>
  </si>
  <si>
    <t>İSTANBUL OKAN ÜNİVERSİTESİ TIP FAKÜLTESİ-2024</t>
  </si>
  <si>
    <t>555/8811791</t>
  </si>
  <si>
    <t>İSTANBUL YENİ YÜZYIL ÜNİVERSİTESİ-TIP FAKÜLTESİ /2023</t>
  </si>
  <si>
    <t>beizaozdemir@gmail.com</t>
  </si>
  <si>
    <t>545/9072004</t>
  </si>
  <si>
    <t>eelifekici04@gmail.com</t>
  </si>
  <si>
    <t>İSTİNYE ÜNİVERSİTESİ TIP FAKÜLTESİ/2023</t>
  </si>
  <si>
    <t>533/3745340</t>
  </si>
  <si>
    <t>alibugrakamis11@gmail.com</t>
  </si>
  <si>
    <t>İSTANBUL ATLAS ÜNİVERSİTESİ TIP FAKÜLTESİ/2023</t>
  </si>
  <si>
    <t>533/2688984</t>
  </si>
  <si>
    <t>pelinsude12@gmail.com</t>
  </si>
  <si>
    <t>506/1288910</t>
  </si>
  <si>
    <t>kayra117711@gmail.com</t>
  </si>
  <si>
    <t>BİRUNİ ÜNİVERSİTESİ-TIP FAKÜLTESİ/2023</t>
  </si>
  <si>
    <t>536/0663124</t>
  </si>
  <si>
    <t>ahmetem350@gmail.com</t>
  </si>
  <si>
    <t>551/6625026</t>
  </si>
  <si>
    <t>dilemalbayrak@icloud.com</t>
  </si>
  <si>
    <t>HALİÇ ÜNİVERSİTESİ-TIP FAKÜLTESİ/2023</t>
  </si>
  <si>
    <t>552/4622152</t>
  </si>
  <si>
    <t>seyit.zeynep@yandex.com</t>
  </si>
  <si>
    <t>553/0453966</t>
  </si>
  <si>
    <t>zkeklik784@gmail.com</t>
  </si>
  <si>
    <t>542/6446840</t>
  </si>
  <si>
    <t>asudeusta2404@gmail.com</t>
  </si>
  <si>
    <t>BİRUNİ ÜNİVERSİTESİ-TIP FAKÜLTESİ/İNGİLİZCE- 2023</t>
  </si>
  <si>
    <t>543/2039986</t>
  </si>
  <si>
    <t>silatuncel5818.e@gmail.com</t>
  </si>
  <si>
    <t>BİRUNİ ÜNİVERSİTESİ-TIP FAKÜLTESİ/2022</t>
  </si>
  <si>
    <t>İSTANBUL ATLAS ÜNİVERSİTESİ-TIP FAKÜLTESİ/2022</t>
  </si>
  <si>
    <t>İSTANBUL YENİ YÜZYIL ÜNİVERSİTESİ-TIP FAKÜLTESİ /2022</t>
  </si>
  <si>
    <t xml:space="preserve">İSTANBUL AREL ÜNİVERSİTESİ/2022-İSTANBUL YENİ YÜZYIL ÜNİVERSİTESİ-TIP FAKÜLTESİ </t>
  </si>
  <si>
    <t>İSTANBUL SAĞLIK VE TEKNOLOJİ ÜNİVERSİTESİ/2022</t>
  </si>
  <si>
    <t>İSTANBUL BEYKENT ÜNİVERSİTESİ TIP FAKÜLTESİ/2023</t>
  </si>
  <si>
    <t>538/6472757</t>
  </si>
  <si>
    <t>seliledilayda@gmail.com</t>
  </si>
  <si>
    <t>530/3453913</t>
  </si>
  <si>
    <t>azrasalik00@gmail.com</t>
  </si>
  <si>
    <t>538/8105411</t>
  </si>
  <si>
    <t>barisrast@gmail.com</t>
  </si>
  <si>
    <t>İSTANBUL NİŞANTAŞI ÜNİVERSİTESİ TIP FAKÜLTESİ/2025</t>
  </si>
  <si>
    <t>545/8541819</t>
  </si>
  <si>
    <t>begumkaragenc9@gmail.com</t>
  </si>
  <si>
    <t>553/9303525</t>
  </si>
  <si>
    <t>varoglualivefa@gmail.com</t>
  </si>
  <si>
    <t>553/6899088</t>
  </si>
  <si>
    <t>aybikedelibekir@gmail.com</t>
  </si>
  <si>
    <t>530/5256266</t>
  </si>
  <si>
    <t>celikerenes269@gmail.com</t>
  </si>
  <si>
    <t>RECEP TAYYİP ERDOĞAN ÜNİVERSİTESİ TIP FAKÜLTESİ/2024</t>
  </si>
  <si>
    <t>552/8609303</t>
  </si>
  <si>
    <t>balyahya13@gmail.com</t>
  </si>
  <si>
    <t>yagizeroglu926@gmail.com</t>
  </si>
  <si>
    <t>İSTANBUL OKAN ÜNİVERSİTESİ TIP FAKÜLTESİ/İNGİLİZCE-2024</t>
  </si>
  <si>
    <t>541/1880605</t>
  </si>
  <si>
    <t>xxserath@gmail.com</t>
  </si>
  <si>
    <t>12. ASİL</t>
  </si>
  <si>
    <t>13. ASİL</t>
  </si>
  <si>
    <t>Eksik Ders/AKTS' leri İntörnlük Öncesi Tamamlamak Kaydıyla 4. Sınıfa Kabulü Uygundur.</t>
  </si>
  <si>
    <t>ALTINBAŞ ÜNİVERSİTESİ-TIP FAKÜLTESİ-İNGİLİZCE 2022</t>
  </si>
  <si>
    <t>İSTANBUL AREL ÜNİVERSİTESİ TIP FAKÜLTESİ/2025</t>
  </si>
  <si>
    <t>553/7912503</t>
  </si>
  <si>
    <t>rdkasel@gmail.com</t>
  </si>
  <si>
    <t>14. ASİL</t>
  </si>
  <si>
    <t>İSTANBUL SAĞLIK VE TEKNOLOJİ ÜNİVERSİTESİ/2023</t>
  </si>
  <si>
    <t>530/2643997</t>
  </si>
  <si>
    <t>kamcer877@gmail.com</t>
  </si>
  <si>
    <t>15. ASİL</t>
  </si>
  <si>
    <t>530/4219032</t>
  </si>
  <si>
    <t>keremalp.karakas@gmail.com</t>
  </si>
  <si>
    <t>ATILIM ÜNİVERSİTESİ TIP FAKÜLTESİ/İNGİLİZCE-2025</t>
  </si>
  <si>
    <t>551/5433105</t>
  </si>
  <si>
    <t>keskinmerve ceren@gmail.com</t>
  </si>
  <si>
    <t>YÖS</t>
  </si>
  <si>
    <t>16. ASİL</t>
  </si>
  <si>
    <t>BAŞKENT ÜNİVERSİTESİ TIP FAKÜLTESİ/İNGİLİZCE-2023</t>
  </si>
  <si>
    <t>İSTANBUL YENİ YÜZYIL ÜNİVERSİTESİ-TIP FAKÜLTESİ /2021</t>
  </si>
  <si>
    <t>17. ASİL</t>
  </si>
  <si>
    <t>552/2361922</t>
  </si>
  <si>
    <t>aliefebodrum1903@gmail.com</t>
  </si>
  <si>
    <t>ÜSKÜDAR ÜNİVERSİTESİ TIP FAKÜLTESİ/2025</t>
  </si>
  <si>
    <t>azeynepceren@gmail.com</t>
  </si>
  <si>
    <t>545/9060614</t>
  </si>
  <si>
    <t>551/9811575</t>
  </si>
  <si>
    <t>bartualtunordu2004@gmail.com</t>
  </si>
  <si>
    <t>506/5424142</t>
  </si>
  <si>
    <t>ahmeterenmavi0@gmail.com</t>
  </si>
  <si>
    <t>545/6678004</t>
  </si>
  <si>
    <t>boyrazbora123@gmail.com</t>
  </si>
  <si>
    <t>554/6385754</t>
  </si>
  <si>
    <t>nihalserim@gmail.com</t>
  </si>
  <si>
    <t>Dönem-IV' ten Solunum Dolaşım Bloğu ve Rasyonel Farmakoterapi Uygulamalı Derslerini  Dönem-V' e başlamadan önce tamamlayarak ve kalan Eksik Ders/AKTS' leri İntörnlük Öncesi Tamamlamak Kaydıyla 5. Sınıfa Kabulü Uygundur.</t>
  </si>
  <si>
    <t>Dönem-IV' ten Rasyonel Farmakoterapi Uygulamalı Dersini  Dönem-V' e başlamadan önce tamamlayarak ve kalan Eksik Ders/AKTS' leri İntörnlük Öncesi Tamamlamak Kaydıyla 5. Sınıfa Kabulü Uygundur.</t>
  </si>
  <si>
    <t>Dönem-IV' ten Solunum Dolaşım Bloğu Uygulamalı Dersini Dönem-V' e başlamadan önce tamamlayarak ve kalan Eksik Ders/AKTS' leri İntörnlük Öncesi Tamamlamak Kaydıyla 5. Sınıfa Kabulü Uygundur.</t>
  </si>
  <si>
    <t>Dönem-IV' ten Genel Cerrahi ve Rasyonel Famakoterapi Uygulamalı Derslerini Dönem-V' e başlamadan önce tamamlayarak ve kalan Eksik Ders/AKTS' leri İntörnlük Öncesi Tamamlamak Kaydıyla 5. Sınıfa Kabulü Uygundur.</t>
  </si>
  <si>
    <t>dr.ozaaslan@icloud.com</t>
  </si>
  <si>
    <t>553 678 43 22</t>
  </si>
  <si>
    <t>İSTANBUL OKAN ÜNİVERSİTESİ TIP FAKÜLTESİ/2024</t>
  </si>
  <si>
    <t>Teslim Edilen 3 Farklı Transkriptin GANO Değerlerinin Farklı Olması Nedeniyle Değerlendirilemedi.</t>
  </si>
  <si>
    <t>ZONGULDAK BÜLENT ECEVİT ÜNİVERSİTESİ TIP FAKÜLTESİ/2025</t>
  </si>
  <si>
    <t>ÜSKÜDAR ÜNİVERSİTESİ TIP FAKÜLTESİ/İNGİLİZCE-2022</t>
  </si>
  <si>
    <t>alpolgun@outlook.com</t>
  </si>
  <si>
    <t>18. ASİL</t>
  </si>
  <si>
    <t>505 063 13 65</t>
  </si>
  <si>
    <t>zinnur.inanc-123@icloud.com</t>
  </si>
  <si>
    <t>505 984 48 37</t>
  </si>
  <si>
    <t>dilanuraldir@gmail.com</t>
  </si>
  <si>
    <t>554 684 00 82</t>
  </si>
  <si>
    <t>alanurulutas2004@gmail.com</t>
  </si>
  <si>
    <t>507 021 54 91</t>
  </si>
  <si>
    <t>azra.ugurlu7@gmail.com</t>
  </si>
  <si>
    <t>544 893 20 03</t>
  </si>
  <si>
    <t>kayasude41@gmail.com</t>
  </si>
  <si>
    <t>507 675 65 30</t>
  </si>
  <si>
    <t>pelinyilmaz20002d@gmail.com</t>
  </si>
  <si>
    <t>538 486 75 56</t>
  </si>
  <si>
    <t>selinkaya144@gmail.com</t>
  </si>
  <si>
    <t>555 895 13 23</t>
  </si>
  <si>
    <t>nbkaymaz@gmail.com</t>
  </si>
  <si>
    <t>532 057 85 27</t>
  </si>
  <si>
    <t>shn.svd@gmail.com</t>
  </si>
  <si>
    <t>506  157 50 29</t>
  </si>
  <si>
    <t>gokay.kuran128@gmail.com</t>
  </si>
  <si>
    <t>545 620 20 88</t>
  </si>
  <si>
    <t>zeynepozdemir2710@gmail.com</t>
  </si>
  <si>
    <t>BAŞVURU BAŞLAMA TARİHİ : 07 TEMMUZ 2026</t>
  </si>
  <si>
    <t>SONUÇ AÇIKLAMA TARİHİ: 31 TEMMUZ 2026</t>
  </si>
  <si>
    <t>SON BAŞVURU TARİHİ :28 TEMMUZ 2026</t>
  </si>
  <si>
    <t>İNGİLİZCE MUAFİYET SINAV TARİHİ :  03 AĞUSTOS 2026</t>
  </si>
  <si>
    <t>ZE**** CE*** AT**</t>
  </si>
  <si>
    <t>AL* EF* BU***</t>
  </si>
  <si>
    <t>ME*** CE*** KE****</t>
  </si>
  <si>
    <t>RU**** DE*** KÖ*****</t>
  </si>
  <si>
    <t>AZ** SA***</t>
  </si>
  <si>
    <t>BA*** ER*** RA******</t>
  </si>
  <si>
    <t>SE**** ES**</t>
  </si>
  <si>
    <t>BE*** KA******</t>
  </si>
  <si>
    <t>AL* VE** VA*****</t>
  </si>
  <si>
    <t>BA*** YA**** KA***</t>
  </si>
  <si>
    <t>AY**** DE**************</t>
  </si>
  <si>
    <t>BU*** SA**</t>
  </si>
  <si>
    <t>AH*** EN** ÇE*****</t>
  </si>
  <si>
    <t>MU******  YA*** BA*</t>
  </si>
  <si>
    <t>BO** BO****</t>
  </si>
  <si>
    <t>AR** BE**** DE***</t>
  </si>
  <si>
    <t>YA*** ER****</t>
  </si>
  <si>
    <t>AH*** ER** MA**</t>
  </si>
  <si>
    <t>BA*** AL*******</t>
  </si>
  <si>
    <t>AH*** SA*** GÜ***</t>
  </si>
  <si>
    <t>EM***** DE*****</t>
  </si>
  <si>
    <t>ZE*** BE*** ÖZ*****</t>
  </si>
  <si>
    <t>EL** EK***</t>
  </si>
  <si>
    <t>AL* OL***</t>
  </si>
  <si>
    <t>AL* BU*** KA***</t>
  </si>
  <si>
    <t>PE***SU**TÜ****</t>
  </si>
  <si>
    <t>KA*** TU***</t>
  </si>
  <si>
    <t>AH*** EM** GÜ***</t>
  </si>
  <si>
    <t>Dİ*** AL******</t>
  </si>
  <si>
    <t>ZE**** SE***</t>
  </si>
  <si>
    <t>Nİ*** SE*** Çİ***</t>
  </si>
  <si>
    <t>SE**** Dİ***** OR***</t>
  </si>
  <si>
    <t>EM** ÖZ*****</t>
  </si>
  <si>
    <t>ZE**** KE****</t>
  </si>
  <si>
    <t>AS*** US**</t>
  </si>
  <si>
    <t>KE*** AL* KA*****</t>
  </si>
  <si>
    <t>ER*** Dİ******</t>
  </si>
  <si>
    <t>SI**TU****</t>
  </si>
  <si>
    <t>SE***** Bİ*****</t>
  </si>
  <si>
    <t>Zİ**** İN***</t>
  </si>
  <si>
    <t>Dİ***** AL***</t>
  </si>
  <si>
    <t>AL**** UL****</t>
  </si>
  <si>
    <t>AZ*** AZ** UĞ****</t>
  </si>
  <si>
    <t>SU** KA**</t>
  </si>
  <si>
    <t>NE**** PE*** YI****</t>
  </si>
  <si>
    <t>FA*** SE*** KA**</t>
  </si>
  <si>
    <t>NA*** BE*** KA****</t>
  </si>
  <si>
    <t>SE*** ŞA***</t>
  </si>
  <si>
    <t>GÖ*** KU***</t>
  </si>
  <si>
    <t>ZE**** ÖZ*****</t>
  </si>
  <si>
    <t xml:space="preserve">2026-2027 EĞİTİM ÖĞRETİM YILI GÜZ DÖNEMİ YATAY GEÇİŞ BAŞVURULARI DEĞERLENDİRME SONUÇLARI                                                                                                                                                                                                                                            </t>
  </si>
  <si>
    <t>YATAY GEÇİŞİN NİTELİĞİ : (YURTİÇİ) KURUMLARARASI ORTALAMA İLE</t>
  </si>
  <si>
    <r>
      <t xml:space="preserve">***Zorunlu Hazırlık sınıfı bulunan programlara yatay geçişi kabul edilen ve muafiyeti olmayan öğrenciler için İngilizce Yeterliliği Sınavı; 03 Ağustos 2026 tarihinde </t>
    </r>
    <r>
      <rPr>
        <b/>
        <sz val="36"/>
        <color theme="3"/>
        <rFont val="Calibri"/>
        <family val="2"/>
        <charset val="162"/>
        <scheme val="minor"/>
      </rPr>
      <t>Kavacık Kuzey Yerleşkesi, A Blok 2. Kat A203 numaralı amfide saat 09:30 'da YÜZ YÜZE</t>
    </r>
    <r>
      <rPr>
        <sz val="36"/>
        <color theme="3"/>
        <rFont val="Calibri"/>
        <family val="2"/>
        <charset val="162"/>
        <scheme val="minor"/>
      </rPr>
      <t> gerçekleşecektir. </t>
    </r>
  </si>
  <si>
    <t>İSTANBUL ATLAS ÜNİV.-TIP FAKÜLTESİ/İNGİLİZCE-2022-ANKARA MEDİPOL ÜNİV.TIP FAKÜLTESİ</t>
  </si>
  <si>
    <t>İSTANBUL ATLAS ÜNİV.-TIP FAKÜLTESİ/İNGİLİZCE-2021-İSTANBUL ATLAS ÜNİV.-TIP FAKÜLTESİ</t>
  </si>
  <si>
    <t>19. ASİL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</si>
</sst>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"/>
    <numFmt numFmtId="165" formatCode="0.000"/>
    <numFmt numFmtId="166" formatCode="#,##0.000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162"/>
      <scheme val="minor"/>
    </font>
    <font>
      <sz val="22"/>
      <color theme="1"/>
      <name val="Calibri"/>
      <family val="2"/>
      <charset val="162"/>
      <scheme val="minor"/>
    </font>
    <font>
      <b/>
      <sz val="22"/>
      <color theme="1"/>
      <name val="Calibri"/>
      <family val="2"/>
      <charset val="162"/>
      <scheme val="minor"/>
    </font>
    <font>
      <sz val="22"/>
      <name val="Calibri"/>
      <family val="2"/>
      <charset val="162"/>
      <scheme val="minor"/>
    </font>
    <font>
      <b/>
      <sz val="40"/>
      <name val="Calibri"/>
      <family val="2"/>
      <charset val="162"/>
      <scheme val="minor"/>
    </font>
    <font>
      <sz val="22"/>
      <name val="Calibri"/>
      <family val="2"/>
      <charset val="162"/>
      <scheme val="minor"/>
    </font>
    <font>
      <b/>
      <sz val="22"/>
      <name val="Calibri"/>
      <family val="2"/>
      <charset val="162"/>
      <scheme val="minor"/>
    </font>
    <font>
      <u/>
      <sz val="11"/>
      <color theme="10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22"/>
      <color rgb="FFFF0000"/>
      <name val="Calibri"/>
      <family val="2"/>
      <charset val="162"/>
      <scheme val="minor"/>
    </font>
    <font>
      <sz val="22"/>
      <name val="Calibri"/>
      <family val="2"/>
      <charset val="162"/>
      <scheme val="minor"/>
    </font>
    <font>
      <b/>
      <sz val="30"/>
      <color theme="1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sz val="22"/>
      <color rgb="FFFF0000"/>
      <name val="Calibri"/>
      <family val="2"/>
      <scheme val="minor"/>
    </font>
    <font>
      <b/>
      <sz val="18"/>
      <color rgb="FFFF0000"/>
      <name val="Calibri"/>
      <family val="2"/>
      <charset val="162"/>
      <scheme val="minor"/>
    </font>
    <font>
      <b/>
      <sz val="22"/>
      <color rgb="FFFF0000"/>
      <name val="Calibri"/>
      <family val="2"/>
      <charset val="162"/>
      <scheme val="minor"/>
    </font>
    <font>
      <sz val="36"/>
      <color theme="3"/>
      <name val="Calibri"/>
      <family val="2"/>
      <charset val="162"/>
      <scheme val="minor"/>
    </font>
    <font>
      <b/>
      <sz val="36"/>
      <color theme="3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2">
    <xf numFmtId="0" fontId="0" fillId="0" borderId="0"/>
    <xf numFmtId="0" fontId="8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11" fillId="0" borderId="0"/>
    <xf numFmtId="0" fontId="1" fillId="0" borderId="0"/>
    <xf numFmtId="0" fontId="1" fillId="0" borderId="0"/>
    <xf numFmtId="0" fontId="1" fillId="0" borderId="0"/>
  </cellStyleXfs>
  <cellXfs count="112">
    <xf numFmtId="0" fontId="0" fillId="0" borderId="0" xfId="0"/>
    <xf numFmtId="0" fontId="2" fillId="0" borderId="1" xfId="0" applyFont="1" applyBorder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2" fillId="0" borderId="9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164" fontId="4" fillId="0" borderId="9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2" fillId="0" borderId="15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15" xfId="0" applyFont="1" applyBorder="1" applyAlignment="1">
      <alignment horizontal="center" vertical="center"/>
    </xf>
    <xf numFmtId="164" fontId="2" fillId="0" borderId="9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vertical="center"/>
    </xf>
    <xf numFmtId="2" fontId="3" fillId="0" borderId="7" xfId="0" applyNumberFormat="1" applyFont="1" applyBorder="1" applyAlignment="1">
      <alignment vertical="center"/>
    </xf>
    <xf numFmtId="0" fontId="3" fillId="0" borderId="7" xfId="0" applyFont="1" applyBorder="1" applyAlignment="1">
      <alignment horizontal="left" vertical="center"/>
    </xf>
    <xf numFmtId="2" fontId="4" fillId="0" borderId="9" xfId="0" applyNumberFormat="1" applyFont="1" applyBorder="1" applyAlignment="1">
      <alignment horizontal="center" vertical="center"/>
    </xf>
    <xf numFmtId="165" fontId="4" fillId="0" borderId="9" xfId="0" applyNumberFormat="1" applyFont="1" applyBorder="1" applyAlignment="1">
      <alignment horizontal="center" vertical="center"/>
    </xf>
    <xf numFmtId="166" fontId="4" fillId="0" borderId="9" xfId="0" applyNumberFormat="1" applyFont="1" applyBorder="1" applyAlignment="1">
      <alignment horizontal="center" vertical="center"/>
    </xf>
    <xf numFmtId="166" fontId="6" fillId="0" borderId="9" xfId="0" applyNumberFormat="1" applyFont="1" applyBorder="1" applyAlignment="1">
      <alignment horizontal="center" vertical="center"/>
    </xf>
    <xf numFmtId="0" fontId="4" fillId="0" borderId="9" xfId="0" applyFont="1" applyBorder="1"/>
    <xf numFmtId="2" fontId="4" fillId="0" borderId="15" xfId="0" applyNumberFormat="1" applyFont="1" applyBorder="1" applyAlignment="1">
      <alignment horizontal="center" vertical="center"/>
    </xf>
    <xf numFmtId="166" fontId="4" fillId="0" borderId="15" xfId="0" applyNumberFormat="1" applyFont="1" applyBorder="1" applyAlignment="1">
      <alignment horizontal="center" vertical="center"/>
    </xf>
    <xf numFmtId="166" fontId="6" fillId="0" borderId="15" xfId="0" applyNumberFormat="1" applyFont="1" applyBorder="1" applyAlignment="1">
      <alignment horizontal="center" vertical="center"/>
    </xf>
    <xf numFmtId="165" fontId="2" fillId="0" borderId="9" xfId="0" applyNumberFormat="1" applyFont="1" applyBorder="1" applyAlignment="1">
      <alignment horizontal="center" vertical="center"/>
    </xf>
    <xf numFmtId="0" fontId="2" fillId="0" borderId="9" xfId="0" applyFont="1" applyBorder="1"/>
    <xf numFmtId="0" fontId="7" fillId="0" borderId="7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4" fillId="0" borderId="9" xfId="1" applyFont="1" applyBorder="1"/>
    <xf numFmtId="0" fontId="4" fillId="0" borderId="20" xfId="1" applyFont="1" applyBorder="1"/>
    <xf numFmtId="0" fontId="6" fillId="0" borderId="9" xfId="1" applyFont="1" applyBorder="1"/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3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2" fontId="3" fillId="0" borderId="13" xfId="0" applyNumberFormat="1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17" xfId="0" applyFont="1" applyBorder="1" applyAlignment="1">
      <alignment vertical="center"/>
    </xf>
    <xf numFmtId="0" fontId="3" fillId="0" borderId="22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165" fontId="2" fillId="0" borderId="15" xfId="0" applyNumberFormat="1" applyFont="1" applyBorder="1" applyAlignment="1">
      <alignment horizontal="center" vertical="center"/>
    </xf>
    <xf numFmtId="0" fontId="2" fillId="0" borderId="15" xfId="0" applyFont="1" applyBorder="1"/>
    <xf numFmtId="0" fontId="3" fillId="0" borderId="10" xfId="0" applyFont="1" applyBorder="1" applyAlignment="1">
      <alignment horizontal="left" vertical="center"/>
    </xf>
    <xf numFmtId="0" fontId="4" fillId="0" borderId="15" xfId="1" applyFont="1" applyBorder="1"/>
    <xf numFmtId="0" fontId="7" fillId="0" borderId="19" xfId="0" applyFont="1" applyBorder="1" applyAlignment="1">
      <alignment horizontal="left" vertical="center"/>
    </xf>
    <xf numFmtId="0" fontId="7" fillId="0" borderId="7" xfId="0" applyFont="1" applyBorder="1" applyAlignment="1">
      <alignment vertical="center"/>
    </xf>
    <xf numFmtId="0" fontId="7" fillId="0" borderId="7" xfId="0" applyFont="1" applyBorder="1" applyAlignment="1">
      <alignment horizontal="center" vertical="center"/>
    </xf>
    <xf numFmtId="2" fontId="7" fillId="0" borderId="7" xfId="0" applyNumberFormat="1" applyFont="1" applyBorder="1" applyAlignment="1">
      <alignment vertical="center"/>
    </xf>
    <xf numFmtId="0" fontId="13" fillId="0" borderId="9" xfId="0" applyFont="1" applyBorder="1" applyAlignment="1">
      <alignment horizontal="left" vertical="center"/>
    </xf>
    <xf numFmtId="0" fontId="13" fillId="0" borderId="9" xfId="0" applyFont="1" applyBorder="1"/>
    <xf numFmtId="0" fontId="13" fillId="0" borderId="20" xfId="1" applyFont="1" applyBorder="1"/>
    <xf numFmtId="0" fontId="12" fillId="0" borderId="9" xfId="0" applyFont="1" applyBorder="1" applyAlignment="1">
      <alignment horizontal="left" vertical="center"/>
    </xf>
    <xf numFmtId="164" fontId="4" fillId="0" borderId="15" xfId="0" applyNumberFormat="1" applyFont="1" applyBorder="1" applyAlignment="1">
      <alignment horizontal="center" vertical="center"/>
    </xf>
    <xf numFmtId="0" fontId="2" fillId="0" borderId="9" xfId="1" applyFont="1" applyBorder="1"/>
    <xf numFmtId="166" fontId="4" fillId="0" borderId="9" xfId="0" applyNumberFormat="1" applyFont="1" applyBorder="1" applyAlignment="1">
      <alignment horizontal="left" vertical="center"/>
    </xf>
    <xf numFmtId="0" fontId="4" fillId="0" borderId="9" xfId="1" applyFont="1" applyBorder="1" applyAlignment="1">
      <alignment horizontal="left" vertical="center" wrapText="1"/>
    </xf>
    <xf numFmtId="0" fontId="2" fillId="0" borderId="20" xfId="1" applyFont="1" applyBorder="1"/>
    <xf numFmtId="0" fontId="16" fillId="0" borderId="9" xfId="0" applyFont="1" applyBorder="1" applyAlignment="1">
      <alignment horizontal="center" vertical="center"/>
    </xf>
    <xf numFmtId="164" fontId="16" fillId="0" borderId="9" xfId="0" applyNumberFormat="1" applyFont="1" applyBorder="1" applyAlignment="1">
      <alignment horizontal="center" vertical="center"/>
    </xf>
    <xf numFmtId="2" fontId="16" fillId="0" borderId="9" xfId="0" applyNumberFormat="1" applyFont="1" applyBorder="1" applyAlignment="1">
      <alignment horizontal="center" vertical="center"/>
    </xf>
    <xf numFmtId="165" fontId="16" fillId="0" borderId="9" xfId="0" applyNumberFormat="1" applyFont="1" applyBorder="1" applyAlignment="1">
      <alignment horizontal="center" vertical="center"/>
    </xf>
    <xf numFmtId="166" fontId="16" fillId="0" borderId="9" xfId="0" applyNumberFormat="1" applyFont="1" applyBorder="1" applyAlignment="1">
      <alignment horizontal="center" vertical="center"/>
    </xf>
    <xf numFmtId="0" fontId="16" fillId="0" borderId="9" xfId="0" applyFont="1" applyBorder="1" applyAlignment="1">
      <alignment horizontal="left" vertical="center"/>
    </xf>
    <xf numFmtId="0" fontId="3" fillId="0" borderId="24" xfId="0" applyFont="1" applyBorder="1" applyAlignment="1">
      <alignment vertical="center"/>
    </xf>
    <xf numFmtId="0" fontId="2" fillId="0" borderId="25" xfId="1" applyFont="1" applyBorder="1" applyAlignment="1">
      <alignment horizontal="left" vertical="center"/>
    </xf>
    <xf numFmtId="0" fontId="2" fillId="0" borderId="9" xfId="0" applyFont="1" applyBorder="1" applyAlignment="1">
      <alignment horizontal="center" vertical="center"/>
    </xf>
    <xf numFmtId="2" fontId="2" fillId="0" borderId="9" xfId="0" applyNumberFormat="1" applyFont="1" applyBorder="1" applyAlignment="1">
      <alignment horizontal="center" vertical="center"/>
    </xf>
    <xf numFmtId="166" fontId="2" fillId="0" borderId="9" xfId="0" applyNumberFormat="1" applyFont="1" applyBorder="1" applyAlignment="1">
      <alignment horizontal="center" vertical="center"/>
    </xf>
    <xf numFmtId="0" fontId="12" fillId="0" borderId="8" xfId="0" applyFont="1" applyBorder="1" applyAlignment="1">
      <alignment horizontal="left" vertical="center"/>
    </xf>
    <xf numFmtId="0" fontId="4" fillId="0" borderId="25" xfId="0" applyFont="1" applyBorder="1" applyAlignment="1">
      <alignment horizontal="left" vertical="center"/>
    </xf>
    <xf numFmtId="0" fontId="2" fillId="0" borderId="15" xfId="0" applyFont="1" applyBorder="1" applyAlignment="1">
      <alignment horizontal="center" vertical="center"/>
    </xf>
    <xf numFmtId="2" fontId="2" fillId="0" borderId="15" xfId="0" applyNumberFormat="1" applyFont="1" applyBorder="1" applyAlignment="1">
      <alignment horizontal="center" vertical="center"/>
    </xf>
    <xf numFmtId="0" fontId="17" fillId="0" borderId="9" xfId="8" applyFont="1" applyBorder="1" applyAlignment="1">
      <alignment horizontal="left" vertical="center" wrapText="1"/>
    </xf>
    <xf numFmtId="0" fontId="2" fillId="0" borderId="15" xfId="0" applyFont="1" applyBorder="1" applyAlignment="1">
      <alignment vertical="center"/>
    </xf>
    <xf numFmtId="0" fontId="18" fillId="0" borderId="7" xfId="0" applyFont="1" applyBorder="1" applyAlignment="1">
      <alignment horizontal="left" vertical="center"/>
    </xf>
    <xf numFmtId="0" fontId="3" fillId="0" borderId="5" xfId="0" applyFont="1" applyBorder="1" applyAlignment="1">
      <alignment vertical="center" wrapText="1"/>
    </xf>
    <xf numFmtId="0" fontId="2" fillId="0" borderId="0" xfId="0" applyFont="1" applyAlignment="1">
      <alignment wrapText="1"/>
    </xf>
    <xf numFmtId="0" fontId="5" fillId="0" borderId="23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1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left" vertical="center" wrapText="1"/>
    </xf>
    <xf numFmtId="0" fontId="5" fillId="0" borderId="26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14" fillId="0" borderId="2" xfId="0" applyFont="1" applyBorder="1" applyAlignment="1">
      <alignment horizontal="right"/>
    </xf>
    <xf numFmtId="0" fontId="3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4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18" xfId="0" applyFont="1" applyBorder="1" applyAlignment="1">
      <alignment vertical="center" wrapText="1"/>
    </xf>
    <xf numFmtId="0" fontId="3" fillId="0" borderId="2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</cellXfs>
  <cellStyles count="12">
    <cellStyle name="Köprü" xfId="1" builtinId="8"/>
    <cellStyle name="Normal" xfId="0" builtinId="0"/>
    <cellStyle name="Normal 2" xfId="2" xr:uid="{00000000-0005-0000-0000-000031000000}"/>
    <cellStyle name="Normal 2 2" xfId="3" xr:uid="{00000000-0005-0000-0000-000032000000}"/>
    <cellStyle name="Normal 2 2 2" xfId="4" xr:uid="{00000000-0005-0000-0000-000033000000}"/>
    <cellStyle name="Normal 2 2 3" xfId="10" xr:uid="{892A4C11-75A4-48CE-A06B-76876AF976DD}"/>
    <cellStyle name="Normal 2 3" xfId="5" xr:uid="{00000000-0005-0000-0000-000034000000}"/>
    <cellStyle name="Normal 2 3 2" xfId="11" xr:uid="{5E64E549-DA8B-4527-B28E-48AD03993CED}"/>
    <cellStyle name="Normal 2 4" xfId="6" xr:uid="{00000000-0005-0000-0000-000035000000}"/>
    <cellStyle name="Normal 2 5" xfId="9" xr:uid="{5681F2F2-753B-4DE0-A934-EF493A487B59}"/>
    <cellStyle name="Normal 3" xfId="7" xr:uid="{00000000-0005-0000-0000-000036000000}"/>
    <cellStyle name="Normal 4" xfId="8" xr:uid="{61251836-D859-47DE-A129-82CE37483823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seliledilayda@gmail.com" TargetMode="External"/><Relationship Id="rId18" Type="http://schemas.openxmlformats.org/officeDocument/2006/relationships/hyperlink" Target="mailto:aybikedelibekir@gmail.com" TargetMode="External"/><Relationship Id="rId26" Type="http://schemas.openxmlformats.org/officeDocument/2006/relationships/hyperlink" Target="mailto:azeynepceren@gmail.com" TargetMode="External"/><Relationship Id="rId3" Type="http://schemas.openxmlformats.org/officeDocument/2006/relationships/hyperlink" Target="mailto:beizaozdemir@gmail.com" TargetMode="External"/><Relationship Id="rId21" Type="http://schemas.openxmlformats.org/officeDocument/2006/relationships/hyperlink" Target="mailto:yagizeroglu926@gmail.com" TargetMode="External"/><Relationship Id="rId34" Type="http://schemas.openxmlformats.org/officeDocument/2006/relationships/hyperlink" Target="mailto:alpolgun@outlook.com" TargetMode="External"/><Relationship Id="rId7" Type="http://schemas.openxmlformats.org/officeDocument/2006/relationships/hyperlink" Target="mailto:seyit.zeynep@yandex.com" TargetMode="External"/><Relationship Id="rId12" Type="http://schemas.openxmlformats.org/officeDocument/2006/relationships/hyperlink" Target="mailto:kayra117711@gmail.com" TargetMode="External"/><Relationship Id="rId17" Type="http://schemas.openxmlformats.org/officeDocument/2006/relationships/hyperlink" Target="mailto:varoglualivefa@gmail.com" TargetMode="External"/><Relationship Id="rId25" Type="http://schemas.openxmlformats.org/officeDocument/2006/relationships/hyperlink" Target="mailto:keremalp.karakas@gmail.com" TargetMode="External"/><Relationship Id="rId33" Type="http://schemas.openxmlformats.org/officeDocument/2006/relationships/hyperlink" Target="mailto:SalihFinol@gmail.com" TargetMode="External"/><Relationship Id="rId2" Type="http://schemas.openxmlformats.org/officeDocument/2006/relationships/hyperlink" Target="mailto:asudeusta2404@gmail.com" TargetMode="External"/><Relationship Id="rId16" Type="http://schemas.openxmlformats.org/officeDocument/2006/relationships/hyperlink" Target="mailto:begumkaragenc9@gmail.com" TargetMode="External"/><Relationship Id="rId20" Type="http://schemas.openxmlformats.org/officeDocument/2006/relationships/hyperlink" Target="mailto:balyahya13@gmail.com" TargetMode="External"/><Relationship Id="rId29" Type="http://schemas.openxmlformats.org/officeDocument/2006/relationships/hyperlink" Target="mailto:ahmeterenmavi0@gmail.com" TargetMode="External"/><Relationship Id="rId1" Type="http://schemas.openxmlformats.org/officeDocument/2006/relationships/hyperlink" Target="mailto:wesleyarda@gmail.com" TargetMode="External"/><Relationship Id="rId6" Type="http://schemas.openxmlformats.org/officeDocument/2006/relationships/hyperlink" Target="mailto:ahmetem350@gmail.com" TargetMode="External"/><Relationship Id="rId11" Type="http://schemas.openxmlformats.org/officeDocument/2006/relationships/hyperlink" Target="mailto:dilemalbayrak@icloud.com" TargetMode="External"/><Relationship Id="rId24" Type="http://schemas.openxmlformats.org/officeDocument/2006/relationships/hyperlink" Target="mailto:kamcer877@gmail.com" TargetMode="External"/><Relationship Id="rId32" Type="http://schemas.openxmlformats.org/officeDocument/2006/relationships/hyperlink" Target="mailto:dr.ozaaslan@icloud.com" TargetMode="External"/><Relationship Id="rId5" Type="http://schemas.openxmlformats.org/officeDocument/2006/relationships/hyperlink" Target="mailto:pelinsude12@gmail.com" TargetMode="External"/><Relationship Id="rId15" Type="http://schemas.openxmlformats.org/officeDocument/2006/relationships/hyperlink" Target="mailto:barisrast@gmail.com" TargetMode="External"/><Relationship Id="rId23" Type="http://schemas.openxmlformats.org/officeDocument/2006/relationships/hyperlink" Target="mailto:rdkasel@gmail.com" TargetMode="External"/><Relationship Id="rId28" Type="http://schemas.openxmlformats.org/officeDocument/2006/relationships/hyperlink" Target="mailto:bartualtunordu2004@gmail.com" TargetMode="External"/><Relationship Id="rId10" Type="http://schemas.openxmlformats.org/officeDocument/2006/relationships/hyperlink" Target="mailto:silatuncel5818.e@gmail.com" TargetMode="External"/><Relationship Id="rId19" Type="http://schemas.openxmlformats.org/officeDocument/2006/relationships/hyperlink" Target="mailto:celikerenes269@gmail.com" TargetMode="External"/><Relationship Id="rId31" Type="http://schemas.openxmlformats.org/officeDocument/2006/relationships/hyperlink" Target="mailto:nihalserim@gmail.com" TargetMode="External"/><Relationship Id="rId4" Type="http://schemas.openxmlformats.org/officeDocument/2006/relationships/hyperlink" Target="mailto:alibugrakamis11@gmail.com" TargetMode="External"/><Relationship Id="rId9" Type="http://schemas.openxmlformats.org/officeDocument/2006/relationships/hyperlink" Target="mailto:zkeklik784@gmail.com" TargetMode="External"/><Relationship Id="rId14" Type="http://schemas.openxmlformats.org/officeDocument/2006/relationships/hyperlink" Target="mailto:azrasalik00@gmail.com" TargetMode="External"/><Relationship Id="rId22" Type="http://schemas.openxmlformats.org/officeDocument/2006/relationships/hyperlink" Target="mailto:xxserath@gmail.com" TargetMode="External"/><Relationship Id="rId27" Type="http://schemas.openxmlformats.org/officeDocument/2006/relationships/hyperlink" Target="mailto:aliefebodrum1903@gmail.com" TargetMode="External"/><Relationship Id="rId30" Type="http://schemas.openxmlformats.org/officeDocument/2006/relationships/hyperlink" Target="mailto:boyrazbora123@gmail.com" TargetMode="External"/><Relationship Id="rId35" Type="http://schemas.openxmlformats.org/officeDocument/2006/relationships/printerSettings" Target="../printerSettings/printerSettings1.bin"/><Relationship Id="rId8" Type="http://schemas.openxmlformats.org/officeDocument/2006/relationships/hyperlink" Target="mailto:eelifekici04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68"/>
  <sheetViews>
    <sheetView tabSelected="1" view="pageBreakPreview" topLeftCell="A39" zoomScale="40" zoomScaleNormal="40" zoomScaleSheetLayoutView="40" workbookViewId="0">
      <selection activeCell="O45" sqref="O45:O52"/>
    </sheetView>
  </sheetViews>
  <sheetFormatPr defaultColWidth="8.77734375" defaultRowHeight="28.8"/>
  <cols>
    <col min="1" max="1" width="6.88671875" style="2" customWidth="1"/>
    <col min="2" max="2" width="28.109375" style="2" hidden="1" customWidth="1"/>
    <col min="3" max="3" width="58.109375" style="2" customWidth="1"/>
    <col min="4" max="4" width="10.33203125" style="2" customWidth="1"/>
    <col min="5" max="5" width="23.44140625" style="2" bestFit="1" customWidth="1"/>
    <col min="6" max="6" width="146.77734375" style="3" customWidth="1"/>
    <col min="7" max="7" width="23.6640625" style="2" hidden="1" customWidth="1"/>
    <col min="8" max="8" width="33.6640625" style="2" hidden="1" customWidth="1"/>
    <col min="9" max="9" width="18.109375" style="2" hidden="1" customWidth="1"/>
    <col min="10" max="10" width="21.21875" style="2" hidden="1" customWidth="1"/>
    <col min="11" max="11" width="23.109375" style="2" hidden="1" customWidth="1"/>
    <col min="12" max="12" width="23.5546875" style="2" hidden="1" customWidth="1"/>
    <col min="13" max="13" width="49.88671875" style="2" bestFit="1" customWidth="1"/>
    <col min="14" max="14" width="54.5546875" style="4" bestFit="1" customWidth="1"/>
    <col min="15" max="15" width="38.88671875" style="4" customWidth="1"/>
    <col min="16" max="16" width="82.44140625" style="4" customWidth="1"/>
    <col min="17" max="17" width="33.21875" style="2" hidden="1" customWidth="1"/>
    <col min="18" max="18" width="63.88671875" style="2" hidden="1" customWidth="1"/>
    <col min="19" max="16384" width="8.77734375" style="2"/>
  </cols>
  <sheetData>
    <row r="1" spans="1:18" ht="56.55" customHeight="1" thickBot="1">
      <c r="A1" s="101"/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</row>
    <row r="2" spans="1:18" ht="49.95" customHeight="1">
      <c r="A2" s="102" t="s">
        <v>0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</row>
    <row r="3" spans="1:18" ht="49.95" customHeight="1">
      <c r="A3" s="104" t="s">
        <v>1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</row>
    <row r="4" spans="1:18" ht="49.95" customHeight="1" thickBot="1">
      <c r="A4" s="106" t="s">
        <v>2</v>
      </c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</row>
    <row r="5" spans="1:18" ht="96.6" customHeight="1" thickBot="1">
      <c r="A5" s="87"/>
      <c r="B5" s="108" t="s">
        <v>227</v>
      </c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</row>
    <row r="6" spans="1:18" ht="96.6" customHeight="1" thickBot="1">
      <c r="A6" s="92" t="s">
        <v>228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</row>
    <row r="7" spans="1:18" ht="96.6" customHeight="1" thickBot="1">
      <c r="A7" s="92" t="s">
        <v>173</v>
      </c>
      <c r="B7" s="93"/>
      <c r="C7" s="93"/>
      <c r="D7" s="93"/>
      <c r="E7" s="93"/>
      <c r="F7" s="93"/>
      <c r="G7" s="93"/>
      <c r="H7" s="93"/>
      <c r="I7" s="109"/>
      <c r="J7" s="92" t="s">
        <v>175</v>
      </c>
      <c r="K7" s="93"/>
      <c r="L7" s="93"/>
      <c r="M7" s="93"/>
      <c r="N7" s="93"/>
      <c r="O7" s="93"/>
      <c r="P7" s="93"/>
      <c r="Q7" s="93"/>
      <c r="R7" s="93"/>
    </row>
    <row r="8" spans="1:18" ht="90.6" customHeight="1" thickBot="1">
      <c r="A8" s="94" t="s">
        <v>174</v>
      </c>
      <c r="B8" s="95"/>
      <c r="C8" s="95"/>
      <c r="D8" s="95"/>
      <c r="E8" s="95"/>
      <c r="F8" s="95"/>
      <c r="G8" s="95"/>
      <c r="H8" s="95"/>
      <c r="I8" s="96"/>
      <c r="J8" s="94" t="s">
        <v>176</v>
      </c>
      <c r="K8" s="95"/>
      <c r="L8" s="95"/>
      <c r="M8" s="95"/>
      <c r="N8" s="95"/>
      <c r="O8" s="95"/>
      <c r="P8" s="95"/>
      <c r="Q8" s="95"/>
      <c r="R8" s="96"/>
    </row>
    <row r="9" spans="1:18" ht="64.95" customHeight="1">
      <c r="A9" s="5" t="s">
        <v>3</v>
      </c>
      <c r="B9" s="6" t="s">
        <v>4</v>
      </c>
      <c r="C9" s="6" t="s">
        <v>5</v>
      </c>
      <c r="D9" s="7" t="s">
        <v>6</v>
      </c>
      <c r="E9" s="7" t="s">
        <v>7</v>
      </c>
      <c r="F9" s="7" t="s">
        <v>8</v>
      </c>
      <c r="G9" s="7" t="s">
        <v>9</v>
      </c>
      <c r="H9" s="6" t="s">
        <v>10</v>
      </c>
      <c r="I9" s="23" t="s">
        <v>11</v>
      </c>
      <c r="J9" s="6" t="s">
        <v>12</v>
      </c>
      <c r="K9" s="7" t="s">
        <v>13</v>
      </c>
      <c r="L9" s="6" t="s">
        <v>14</v>
      </c>
      <c r="M9" s="6" t="s">
        <v>15</v>
      </c>
      <c r="N9" s="24" t="s">
        <v>16</v>
      </c>
      <c r="O9" s="7" t="s">
        <v>17</v>
      </c>
      <c r="P9" s="36" t="s">
        <v>17</v>
      </c>
      <c r="Q9" s="24" t="s">
        <v>18</v>
      </c>
      <c r="R9" s="56" t="s">
        <v>19</v>
      </c>
    </row>
    <row r="10" spans="1:18" ht="64.95" customHeight="1">
      <c r="A10" s="75">
        <v>1</v>
      </c>
      <c r="B10" s="9">
        <v>13496469428</v>
      </c>
      <c r="C10" s="10" t="s">
        <v>177</v>
      </c>
      <c r="D10" s="98">
        <v>2</v>
      </c>
      <c r="E10" s="98">
        <v>24</v>
      </c>
      <c r="F10" s="17" t="s">
        <v>128</v>
      </c>
      <c r="G10" s="82">
        <v>463.25218999999998</v>
      </c>
      <c r="H10" s="82">
        <v>489.80781000000002</v>
      </c>
      <c r="I10" s="83">
        <v>100</v>
      </c>
      <c r="J10" s="82">
        <v>100</v>
      </c>
      <c r="K10" s="82">
        <v>49.442</v>
      </c>
      <c r="L10" s="82">
        <v>50</v>
      </c>
      <c r="M10" s="82">
        <v>99.441999999999993</v>
      </c>
      <c r="N10" s="10" t="s">
        <v>20</v>
      </c>
      <c r="O10" s="28" t="s">
        <v>21</v>
      </c>
      <c r="P10" s="84" t="s">
        <v>34</v>
      </c>
      <c r="Q10" s="17" t="s">
        <v>130</v>
      </c>
      <c r="R10" s="76" t="s">
        <v>129</v>
      </c>
    </row>
    <row r="11" spans="1:18" ht="64.95" customHeight="1">
      <c r="A11" s="75">
        <v>2</v>
      </c>
      <c r="B11" s="9">
        <v>10592884186</v>
      </c>
      <c r="C11" s="10" t="s">
        <v>178</v>
      </c>
      <c r="D11" s="99"/>
      <c r="E11" s="99"/>
      <c r="F11" s="10" t="s">
        <v>108</v>
      </c>
      <c r="G11" s="11">
        <v>471.62918000000002</v>
      </c>
      <c r="H11" s="11">
        <v>448.13981000000001</v>
      </c>
      <c r="I11" s="25">
        <v>89.5</v>
      </c>
      <c r="J11" s="26">
        <v>100</v>
      </c>
      <c r="K11" s="27">
        <f t="shared" ref="K11" si="0">0.5*(G11/H11*100)</f>
        <v>52.620763596075072</v>
      </c>
      <c r="L11" s="27">
        <f t="shared" ref="L11" si="1">0.5*(I11/J11*100)</f>
        <v>44.75</v>
      </c>
      <c r="M11" s="27">
        <f t="shared" ref="M11" si="2">K11+L11</f>
        <v>97.370763596075079</v>
      </c>
      <c r="N11" s="10" t="s">
        <v>20</v>
      </c>
      <c r="O11" s="28" t="s">
        <v>23</v>
      </c>
      <c r="P11" s="84" t="s">
        <v>34</v>
      </c>
      <c r="Q11" s="17" t="s">
        <v>126</v>
      </c>
      <c r="R11" s="76" t="s">
        <v>127</v>
      </c>
    </row>
    <row r="12" spans="1:18" ht="64.95" customHeight="1">
      <c r="A12" s="75">
        <v>3</v>
      </c>
      <c r="B12" s="17">
        <v>38695624430</v>
      </c>
      <c r="C12" s="85" t="s">
        <v>179</v>
      </c>
      <c r="D12" s="99"/>
      <c r="E12" s="99"/>
      <c r="F12" s="17" t="s">
        <v>147</v>
      </c>
      <c r="G12" s="11">
        <v>485.05002999999999</v>
      </c>
      <c r="H12" s="11">
        <v>448.13981000000001</v>
      </c>
      <c r="I12" s="25">
        <v>81.8</v>
      </c>
      <c r="J12" s="26">
        <v>100</v>
      </c>
      <c r="K12" s="27">
        <f t="shared" ref="K12" si="3">0.5*(G12/H12*100)</f>
        <v>54.11815901827601</v>
      </c>
      <c r="L12" s="27">
        <f t="shared" ref="L12" si="4">0.5*(I12/J12*100)</f>
        <v>40.9</v>
      </c>
      <c r="M12" s="27">
        <f t="shared" ref="M12" si="5">K12+L12</f>
        <v>95.018159018276009</v>
      </c>
      <c r="N12" s="10" t="s">
        <v>20</v>
      </c>
      <c r="O12" s="28" t="s">
        <v>24</v>
      </c>
      <c r="P12" s="84" t="s">
        <v>34</v>
      </c>
      <c r="Q12" s="17" t="s">
        <v>119</v>
      </c>
      <c r="R12" s="81" t="s">
        <v>120</v>
      </c>
    </row>
    <row r="13" spans="1:18" ht="64.95" customHeight="1">
      <c r="A13" s="75">
        <v>4</v>
      </c>
      <c r="B13" s="9">
        <v>10048553130</v>
      </c>
      <c r="C13" s="10" t="s">
        <v>180</v>
      </c>
      <c r="D13" s="99"/>
      <c r="E13" s="99"/>
      <c r="F13" s="10" t="s">
        <v>108</v>
      </c>
      <c r="G13" s="11">
        <v>478.5881</v>
      </c>
      <c r="H13" s="11">
        <v>448.13981000000001</v>
      </c>
      <c r="I13" s="25">
        <v>81.099999999999994</v>
      </c>
      <c r="J13" s="26">
        <v>100</v>
      </c>
      <c r="K13" s="27">
        <f t="shared" ref="K13" si="6">0.5*(G13/H13*100)</f>
        <v>53.39718647178433</v>
      </c>
      <c r="L13" s="27">
        <f t="shared" ref="L13" si="7">0.5*(I13/J13*100)</f>
        <v>40.549999999999997</v>
      </c>
      <c r="M13" s="27">
        <f t="shared" ref="M13" si="8">K13+L13</f>
        <v>93.947186471784335</v>
      </c>
      <c r="N13" s="10" t="s">
        <v>20</v>
      </c>
      <c r="O13" s="28" t="s">
        <v>25</v>
      </c>
      <c r="P13" s="84" t="s">
        <v>34</v>
      </c>
      <c r="Q13" s="17" t="s">
        <v>109</v>
      </c>
      <c r="R13" s="76" t="s">
        <v>110</v>
      </c>
    </row>
    <row r="14" spans="1:18" ht="64.95" customHeight="1">
      <c r="A14" s="75">
        <v>5</v>
      </c>
      <c r="B14" s="9">
        <v>14486417702</v>
      </c>
      <c r="C14" s="10" t="s">
        <v>181</v>
      </c>
      <c r="D14" s="99"/>
      <c r="E14" s="99"/>
      <c r="F14" s="10" t="s">
        <v>35</v>
      </c>
      <c r="G14" s="11">
        <v>447.17707999999999</v>
      </c>
      <c r="H14" s="11">
        <v>448.13981000000001</v>
      </c>
      <c r="I14" s="25">
        <v>83.66</v>
      </c>
      <c r="J14" s="26">
        <v>100</v>
      </c>
      <c r="K14" s="27">
        <v>49.893000000000001</v>
      </c>
      <c r="L14" s="27">
        <v>41.83</v>
      </c>
      <c r="M14" s="27">
        <v>91.722999999999999</v>
      </c>
      <c r="N14" s="10" t="s">
        <v>22</v>
      </c>
      <c r="O14" s="28" t="s">
        <v>26</v>
      </c>
      <c r="P14" s="84" t="s">
        <v>34</v>
      </c>
      <c r="Q14" s="29" t="s">
        <v>84</v>
      </c>
      <c r="R14" s="38" t="s">
        <v>85</v>
      </c>
    </row>
    <row r="15" spans="1:18" ht="64.95" customHeight="1">
      <c r="A15" s="75">
        <v>6</v>
      </c>
      <c r="B15" s="9">
        <v>62260345536</v>
      </c>
      <c r="C15" s="10" t="s">
        <v>182</v>
      </c>
      <c r="D15" s="99"/>
      <c r="E15" s="99"/>
      <c r="F15" s="60" t="s">
        <v>36</v>
      </c>
      <c r="G15" s="11">
        <v>450.74694</v>
      </c>
      <c r="H15" s="11">
        <v>448.13981000000001</v>
      </c>
      <c r="I15" s="25">
        <v>78.760000000000005</v>
      </c>
      <c r="J15" s="26">
        <v>100</v>
      </c>
      <c r="K15" s="27">
        <v>50.290999999999997</v>
      </c>
      <c r="L15" s="27">
        <v>39.380000000000003</v>
      </c>
      <c r="M15" s="27">
        <v>89.671000000000006</v>
      </c>
      <c r="N15" s="10" t="s">
        <v>22</v>
      </c>
      <c r="O15" s="28" t="s">
        <v>27</v>
      </c>
      <c r="P15" s="84" t="s">
        <v>34</v>
      </c>
      <c r="Q15" s="29" t="s">
        <v>86</v>
      </c>
      <c r="R15" s="38" t="s">
        <v>87</v>
      </c>
    </row>
    <row r="16" spans="1:18" ht="64.95" customHeight="1">
      <c r="A16" s="75">
        <v>7</v>
      </c>
      <c r="B16" s="9">
        <v>14156013326</v>
      </c>
      <c r="C16" s="10" t="s">
        <v>183</v>
      </c>
      <c r="D16" s="99"/>
      <c r="E16" s="99"/>
      <c r="F16" s="10" t="s">
        <v>88</v>
      </c>
      <c r="G16" s="11">
        <v>447.48611</v>
      </c>
      <c r="H16" s="11">
        <v>448.13981000000001</v>
      </c>
      <c r="I16" s="25">
        <v>77.13</v>
      </c>
      <c r="J16" s="26">
        <v>100</v>
      </c>
      <c r="K16" s="27">
        <f t="shared" ref="K16" si="9">0.5*(G16/H16*100)</f>
        <v>49.927065171915878</v>
      </c>
      <c r="L16" s="27">
        <f t="shared" ref="L16" si="10">0.5*(I16/J16*100)</f>
        <v>38.564999999999998</v>
      </c>
      <c r="M16" s="27">
        <f t="shared" ref="M16" si="11">K16+L16</f>
        <v>88.492065171915868</v>
      </c>
      <c r="N16" s="10" t="s">
        <v>20</v>
      </c>
      <c r="O16" s="28" t="s">
        <v>28</v>
      </c>
      <c r="P16" s="84" t="s">
        <v>34</v>
      </c>
      <c r="Q16" s="29" t="s">
        <v>102</v>
      </c>
      <c r="R16" s="68" t="s">
        <v>103</v>
      </c>
    </row>
    <row r="17" spans="1:18" ht="64.95" customHeight="1">
      <c r="A17" s="75">
        <v>8</v>
      </c>
      <c r="B17" s="9">
        <v>11921339414</v>
      </c>
      <c r="C17" s="10" t="s">
        <v>184</v>
      </c>
      <c r="D17" s="99"/>
      <c r="E17" s="99"/>
      <c r="F17" s="10" t="s">
        <v>88</v>
      </c>
      <c r="G17" s="11">
        <v>447.00322999999997</v>
      </c>
      <c r="H17" s="11">
        <v>448.13981000000001</v>
      </c>
      <c r="I17" s="25">
        <v>77.13</v>
      </c>
      <c r="J17" s="26">
        <v>100</v>
      </c>
      <c r="K17" s="27">
        <f t="shared" ref="K17" si="12">0.5*(G17/H17*100)</f>
        <v>49.87318912818747</v>
      </c>
      <c r="L17" s="27">
        <f t="shared" ref="L17" si="13">0.5*(I17/J17*100)</f>
        <v>38.564999999999998</v>
      </c>
      <c r="M17" s="27">
        <f t="shared" ref="M17" si="14">K17+L17</f>
        <v>88.438189128187474</v>
      </c>
      <c r="N17" s="10" t="s">
        <v>20</v>
      </c>
      <c r="O17" s="28" t="s">
        <v>29</v>
      </c>
      <c r="P17" s="84" t="s">
        <v>34</v>
      </c>
      <c r="Q17" s="29" t="s">
        <v>89</v>
      </c>
      <c r="R17" s="68" t="s">
        <v>90</v>
      </c>
    </row>
    <row r="18" spans="1:18" ht="64.95" customHeight="1">
      <c r="A18" s="75">
        <v>9</v>
      </c>
      <c r="B18" s="9">
        <v>11444195818</v>
      </c>
      <c r="C18" s="10" t="s">
        <v>185</v>
      </c>
      <c r="D18" s="99"/>
      <c r="E18" s="99"/>
      <c r="F18" s="60" t="s">
        <v>35</v>
      </c>
      <c r="G18" s="11">
        <v>453.47019</v>
      </c>
      <c r="H18" s="11">
        <v>448.13981000000001</v>
      </c>
      <c r="I18" s="25">
        <v>74.56</v>
      </c>
      <c r="J18" s="26">
        <v>100</v>
      </c>
      <c r="K18" s="27">
        <v>50.594999999999999</v>
      </c>
      <c r="L18" s="27">
        <v>37.28</v>
      </c>
      <c r="M18" s="27">
        <v>87.875</v>
      </c>
      <c r="N18" s="10" t="s">
        <v>22</v>
      </c>
      <c r="O18" s="28" t="s">
        <v>30</v>
      </c>
      <c r="P18" s="84" t="s">
        <v>34</v>
      </c>
      <c r="Q18" s="29" t="s">
        <v>91</v>
      </c>
      <c r="R18" s="68" t="s">
        <v>92</v>
      </c>
    </row>
    <row r="19" spans="1:18" ht="64.95" customHeight="1">
      <c r="A19" s="75">
        <v>10</v>
      </c>
      <c r="B19" s="9">
        <v>13831107688</v>
      </c>
      <c r="C19" s="10" t="s">
        <v>186</v>
      </c>
      <c r="D19" s="99"/>
      <c r="E19" s="99"/>
      <c r="F19" s="10" t="s">
        <v>118</v>
      </c>
      <c r="G19" s="11">
        <v>461.34035</v>
      </c>
      <c r="H19" s="11">
        <v>448.13981000000001</v>
      </c>
      <c r="I19" s="25">
        <v>60.1</v>
      </c>
      <c r="J19" s="26">
        <v>100</v>
      </c>
      <c r="K19" s="27">
        <f t="shared" ref="K19" si="15">0.5*(G19/H19*100)</f>
        <v>51.472814923539147</v>
      </c>
      <c r="L19" s="27">
        <f t="shared" ref="L19" si="16">0.5*(I19/J19*100)</f>
        <v>30.049999999999997</v>
      </c>
      <c r="M19" s="27">
        <f t="shared" ref="M19" si="17">K19+L19</f>
        <v>81.522814923539144</v>
      </c>
      <c r="N19" s="10" t="s">
        <v>22</v>
      </c>
      <c r="O19" s="27" t="s">
        <v>31</v>
      </c>
      <c r="P19" s="84" t="s">
        <v>34</v>
      </c>
      <c r="Q19" s="29"/>
      <c r="R19" s="38"/>
    </row>
    <row r="20" spans="1:18" ht="64.95" customHeight="1" thickBot="1">
      <c r="A20" s="21"/>
      <c r="B20" s="22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0"/>
      <c r="R20" s="100"/>
    </row>
    <row r="21" spans="1:18" ht="64.95" customHeight="1">
      <c r="A21" s="5" t="s">
        <v>3</v>
      </c>
      <c r="B21" s="6" t="s">
        <v>4</v>
      </c>
      <c r="C21" s="57" t="s">
        <v>5</v>
      </c>
      <c r="D21" s="58" t="s">
        <v>6</v>
      </c>
      <c r="E21" s="58" t="s">
        <v>7</v>
      </c>
      <c r="F21" s="58" t="s">
        <v>8</v>
      </c>
      <c r="G21" s="58" t="s">
        <v>9</v>
      </c>
      <c r="H21" s="57" t="s">
        <v>10</v>
      </c>
      <c r="I21" s="59" t="s">
        <v>11</v>
      </c>
      <c r="J21" s="57" t="s">
        <v>12</v>
      </c>
      <c r="K21" s="58" t="s">
        <v>13</v>
      </c>
      <c r="L21" s="57" t="s">
        <v>14</v>
      </c>
      <c r="M21" s="57" t="s">
        <v>15</v>
      </c>
      <c r="N21" s="35" t="s">
        <v>16</v>
      </c>
      <c r="O21" s="58" t="s">
        <v>17</v>
      </c>
      <c r="P21" s="86" t="s">
        <v>17</v>
      </c>
      <c r="Q21" s="35" t="s">
        <v>18</v>
      </c>
      <c r="R21" s="56" t="s">
        <v>19</v>
      </c>
    </row>
    <row r="22" spans="1:18" ht="64.95" customHeight="1">
      <c r="A22" s="8">
        <v>1</v>
      </c>
      <c r="B22" s="9">
        <v>11462529954</v>
      </c>
      <c r="C22" s="10" t="s">
        <v>187</v>
      </c>
      <c r="D22" s="111">
        <v>3</v>
      </c>
      <c r="E22" s="111">
        <v>24</v>
      </c>
      <c r="F22" s="10" t="s">
        <v>40</v>
      </c>
      <c r="G22" s="11">
        <v>484.34023000000002</v>
      </c>
      <c r="H22" s="12">
        <v>489.80781000000002</v>
      </c>
      <c r="I22" s="25">
        <v>82.73</v>
      </c>
      <c r="J22" s="26">
        <v>100</v>
      </c>
      <c r="K22" s="27">
        <f t="shared" ref="K22:K29" si="18">0.5*(G22/H22*100)</f>
        <v>49.441864759159309</v>
      </c>
      <c r="L22" s="27">
        <f t="shared" ref="L22:L29" si="19">0.5*(I22/J22*100)</f>
        <v>41.365000000000002</v>
      </c>
      <c r="M22" s="27">
        <f t="shared" ref="M22:M29" si="20">K22+L22</f>
        <v>90.806864759159311</v>
      </c>
      <c r="N22" s="10" t="s">
        <v>22</v>
      </c>
      <c r="O22" s="28" t="s">
        <v>21</v>
      </c>
      <c r="P22" s="84" t="s">
        <v>33</v>
      </c>
      <c r="Q22" s="29" t="s">
        <v>93</v>
      </c>
      <c r="R22" s="68" t="s">
        <v>94</v>
      </c>
    </row>
    <row r="23" spans="1:18" ht="64.95" customHeight="1">
      <c r="A23" s="8">
        <v>2</v>
      </c>
      <c r="B23" s="9">
        <v>23353510009</v>
      </c>
      <c r="C23" s="10" t="s">
        <v>189</v>
      </c>
      <c r="D23" s="111"/>
      <c r="E23" s="111"/>
      <c r="F23" s="10" t="s">
        <v>42</v>
      </c>
      <c r="G23" s="11">
        <v>465.39654000000002</v>
      </c>
      <c r="H23" s="12">
        <v>489.80781000000002</v>
      </c>
      <c r="I23" s="25">
        <v>80.400000000000006</v>
      </c>
      <c r="J23" s="26">
        <v>100</v>
      </c>
      <c r="K23" s="27">
        <f t="shared" si="18"/>
        <v>47.508076688283104</v>
      </c>
      <c r="L23" s="27">
        <f t="shared" si="19"/>
        <v>40.200000000000003</v>
      </c>
      <c r="M23" s="27">
        <f t="shared" si="20"/>
        <v>87.708076688283114</v>
      </c>
      <c r="N23" s="10" t="s">
        <v>22</v>
      </c>
      <c r="O23" s="28" t="s">
        <v>24</v>
      </c>
      <c r="P23" s="84" t="s">
        <v>33</v>
      </c>
      <c r="Q23" s="29" t="s">
        <v>95</v>
      </c>
      <c r="R23" s="68" t="s">
        <v>96</v>
      </c>
    </row>
    <row r="24" spans="1:18" ht="64.95" customHeight="1">
      <c r="A24" s="8">
        <v>3</v>
      </c>
      <c r="B24" s="9">
        <v>12497767700</v>
      </c>
      <c r="C24" s="10" t="s">
        <v>190</v>
      </c>
      <c r="D24" s="111"/>
      <c r="E24" s="111"/>
      <c r="F24" s="10" t="s">
        <v>97</v>
      </c>
      <c r="G24" s="11">
        <v>472.24412000000001</v>
      </c>
      <c r="H24" s="20">
        <v>465.85807999999997</v>
      </c>
      <c r="I24" s="25">
        <v>71.3</v>
      </c>
      <c r="J24" s="26">
        <v>100</v>
      </c>
      <c r="K24" s="27">
        <f t="shared" ref="K24" si="21">0.5*(G24/H24*100)</f>
        <v>50.685406164898986</v>
      </c>
      <c r="L24" s="27">
        <f t="shared" ref="L24" si="22">0.5*(I24/J24*100)</f>
        <v>35.65</v>
      </c>
      <c r="M24" s="27">
        <f t="shared" ref="M24" si="23">K24+L24</f>
        <v>86.335406164898984</v>
      </c>
      <c r="N24" s="10" t="s">
        <v>20</v>
      </c>
      <c r="O24" s="28" t="s">
        <v>25</v>
      </c>
      <c r="P24" s="84" t="s">
        <v>33</v>
      </c>
      <c r="Q24" s="29" t="s">
        <v>98</v>
      </c>
      <c r="R24" s="68" t="s">
        <v>99</v>
      </c>
    </row>
    <row r="25" spans="1:18" ht="64.95" customHeight="1">
      <c r="A25" s="8">
        <v>4</v>
      </c>
      <c r="B25" s="9">
        <v>10373517074</v>
      </c>
      <c r="C25" s="10" t="s">
        <v>191</v>
      </c>
      <c r="D25" s="111"/>
      <c r="E25" s="111"/>
      <c r="F25" s="10" t="s">
        <v>43</v>
      </c>
      <c r="G25" s="11">
        <v>461.28318000000002</v>
      </c>
      <c r="H25" s="12">
        <v>489.80781000000002</v>
      </c>
      <c r="I25" s="25">
        <v>76.2</v>
      </c>
      <c r="J25" s="26">
        <v>100</v>
      </c>
      <c r="K25" s="27">
        <f t="shared" si="18"/>
        <v>47.088181382816252</v>
      </c>
      <c r="L25" s="27">
        <f t="shared" si="19"/>
        <v>38.1</v>
      </c>
      <c r="M25" s="27">
        <f t="shared" si="20"/>
        <v>85.188181382816254</v>
      </c>
      <c r="N25" s="10" t="s">
        <v>22</v>
      </c>
      <c r="O25" s="28" t="s">
        <v>26</v>
      </c>
      <c r="P25" s="84" t="s">
        <v>33</v>
      </c>
      <c r="Q25" s="29" t="s">
        <v>135</v>
      </c>
      <c r="R25" s="68" t="s">
        <v>136</v>
      </c>
    </row>
    <row r="26" spans="1:18" ht="64.95" customHeight="1">
      <c r="A26" s="8">
        <v>5</v>
      </c>
      <c r="B26" s="9">
        <v>10769466818</v>
      </c>
      <c r="C26" s="10" t="s">
        <v>192</v>
      </c>
      <c r="D26" s="111"/>
      <c r="E26" s="111"/>
      <c r="F26" s="10" t="s">
        <v>44</v>
      </c>
      <c r="G26" s="11">
        <v>446.04503</v>
      </c>
      <c r="H26" s="20">
        <v>465.85807999999997</v>
      </c>
      <c r="I26" s="25">
        <v>74.33</v>
      </c>
      <c r="J26" s="26">
        <v>100</v>
      </c>
      <c r="K26" s="27">
        <f t="shared" si="18"/>
        <v>47.873488638428256</v>
      </c>
      <c r="L26" s="27">
        <f t="shared" si="19"/>
        <v>37.164999999999999</v>
      </c>
      <c r="M26" s="27">
        <f t="shared" si="20"/>
        <v>85.038488638428248</v>
      </c>
      <c r="N26" s="10" t="s">
        <v>20</v>
      </c>
      <c r="O26" s="28" t="s">
        <v>27</v>
      </c>
      <c r="P26" s="84" t="s">
        <v>33</v>
      </c>
      <c r="Q26" s="29" t="s">
        <v>45</v>
      </c>
      <c r="R26" s="62" t="s">
        <v>46</v>
      </c>
    </row>
    <row r="27" spans="1:18" ht="64.95" customHeight="1">
      <c r="A27" s="8">
        <v>6</v>
      </c>
      <c r="B27" s="9">
        <v>10814216542</v>
      </c>
      <c r="C27" s="10" t="s">
        <v>193</v>
      </c>
      <c r="D27" s="111"/>
      <c r="E27" s="111"/>
      <c r="F27" s="60" t="s">
        <v>47</v>
      </c>
      <c r="G27" s="11">
        <v>444.67545000000001</v>
      </c>
      <c r="H27" s="20">
        <v>465.85807999999997</v>
      </c>
      <c r="I27" s="25">
        <v>74.33</v>
      </c>
      <c r="J27" s="26">
        <v>100</v>
      </c>
      <c r="K27" s="27">
        <f t="shared" si="18"/>
        <v>47.726493227293602</v>
      </c>
      <c r="L27" s="27">
        <f t="shared" si="19"/>
        <v>37.164999999999999</v>
      </c>
      <c r="M27" s="27">
        <f t="shared" si="20"/>
        <v>84.891493227293608</v>
      </c>
      <c r="N27" s="10" t="s">
        <v>20</v>
      </c>
      <c r="O27" s="28" t="s">
        <v>28</v>
      </c>
      <c r="P27" s="84" t="s">
        <v>33</v>
      </c>
      <c r="Q27" s="61" t="s">
        <v>48</v>
      </c>
      <c r="R27" s="68" t="s">
        <v>100</v>
      </c>
    </row>
    <row r="28" spans="1:18" ht="64.95" customHeight="1">
      <c r="A28" s="8">
        <v>7</v>
      </c>
      <c r="B28" s="9">
        <v>22115316562</v>
      </c>
      <c r="C28" s="10" t="s">
        <v>194</v>
      </c>
      <c r="D28" s="111"/>
      <c r="E28" s="111"/>
      <c r="F28" s="10" t="s">
        <v>101</v>
      </c>
      <c r="G28" s="11">
        <v>435.63339999999999</v>
      </c>
      <c r="H28" s="20">
        <v>465.85807999999997</v>
      </c>
      <c r="I28" s="25">
        <v>75.44</v>
      </c>
      <c r="J28" s="26">
        <v>100</v>
      </c>
      <c r="K28" s="27">
        <f t="shared" ref="K28" si="24">0.5*(G28/H28*100)</f>
        <v>46.756020631862825</v>
      </c>
      <c r="L28" s="27">
        <f t="shared" ref="L28" si="25">0.5*(I28/J28*100)</f>
        <v>37.72</v>
      </c>
      <c r="M28" s="27">
        <f t="shared" ref="M28" si="26">K28+L28</f>
        <v>84.476020631862824</v>
      </c>
      <c r="N28" s="10" t="s">
        <v>22</v>
      </c>
      <c r="O28" s="28" t="s">
        <v>29</v>
      </c>
      <c r="P28" s="84" t="s">
        <v>33</v>
      </c>
      <c r="Q28" s="29" t="s">
        <v>133</v>
      </c>
      <c r="R28" s="68" t="s">
        <v>134</v>
      </c>
    </row>
    <row r="29" spans="1:18" ht="64.95" customHeight="1">
      <c r="A29" s="8">
        <v>8</v>
      </c>
      <c r="B29" s="9">
        <v>32656210960</v>
      </c>
      <c r="C29" s="10" t="s">
        <v>195</v>
      </c>
      <c r="D29" s="111"/>
      <c r="E29" s="111"/>
      <c r="F29" s="10" t="s">
        <v>42</v>
      </c>
      <c r="G29" s="11">
        <v>459.75704999999999</v>
      </c>
      <c r="H29" s="12">
        <v>489.80781000000002</v>
      </c>
      <c r="I29" s="25">
        <v>72.459999999999994</v>
      </c>
      <c r="J29" s="26">
        <v>100</v>
      </c>
      <c r="K29" s="27">
        <f t="shared" si="18"/>
        <v>46.932392727670056</v>
      </c>
      <c r="L29" s="27">
        <f t="shared" si="19"/>
        <v>36.229999999999997</v>
      </c>
      <c r="M29" s="27">
        <f t="shared" si="20"/>
        <v>83.162392727670053</v>
      </c>
      <c r="N29" s="10" t="s">
        <v>22</v>
      </c>
      <c r="O29" s="28" t="s">
        <v>30</v>
      </c>
      <c r="P29" s="84" t="s">
        <v>33</v>
      </c>
      <c r="Q29" s="29" t="s">
        <v>131</v>
      </c>
      <c r="R29" s="68" t="s">
        <v>132</v>
      </c>
    </row>
    <row r="30" spans="1:18" ht="64.95" customHeight="1">
      <c r="A30" s="8">
        <v>9</v>
      </c>
      <c r="B30" s="9">
        <v>10763535572</v>
      </c>
      <c r="C30" s="10" t="s">
        <v>196</v>
      </c>
      <c r="D30" s="111"/>
      <c r="E30" s="111"/>
      <c r="F30" s="60" t="s">
        <v>37</v>
      </c>
      <c r="G30" s="11">
        <v>439.41942999999998</v>
      </c>
      <c r="H30" s="12">
        <v>465.85807999999997</v>
      </c>
      <c r="I30" s="25">
        <v>69.66</v>
      </c>
      <c r="J30" s="26">
        <v>100</v>
      </c>
      <c r="K30" s="27">
        <v>47.161999999999999</v>
      </c>
      <c r="L30" s="27">
        <v>34.83</v>
      </c>
      <c r="M30" s="27">
        <v>81.992000000000004</v>
      </c>
      <c r="N30" s="10" t="s">
        <v>20</v>
      </c>
      <c r="O30" s="28" t="s">
        <v>31</v>
      </c>
      <c r="P30" s="84" t="s">
        <v>33</v>
      </c>
      <c r="Q30" s="61" t="s">
        <v>38</v>
      </c>
      <c r="R30" s="62" t="s">
        <v>39</v>
      </c>
    </row>
    <row r="31" spans="1:18" ht="64.95" customHeight="1">
      <c r="A31" s="8">
        <v>10</v>
      </c>
      <c r="B31" s="80">
        <v>10517870560</v>
      </c>
      <c r="C31" s="63" t="s">
        <v>197</v>
      </c>
      <c r="D31" s="111"/>
      <c r="E31" s="111"/>
      <c r="F31" s="63" t="s">
        <v>145</v>
      </c>
      <c r="G31" s="69">
        <v>444.02686999999997</v>
      </c>
      <c r="H31" s="70">
        <v>465.85807999999997</v>
      </c>
      <c r="I31" s="71"/>
      <c r="J31" s="72"/>
      <c r="K31" s="73"/>
      <c r="L31" s="73"/>
      <c r="M31" s="73"/>
      <c r="N31" s="74"/>
      <c r="O31" s="73"/>
      <c r="P31" s="84" t="s">
        <v>146</v>
      </c>
      <c r="Q31" s="29"/>
      <c r="R31" s="38"/>
    </row>
    <row r="32" spans="1:18" ht="64.95" customHeight="1" thickBot="1">
      <c r="A32" s="21"/>
      <c r="B32" s="22"/>
      <c r="C32" s="91"/>
      <c r="D32" s="91"/>
      <c r="E32" s="91"/>
      <c r="F32" s="91"/>
      <c r="G32" s="91"/>
      <c r="H32" s="91"/>
      <c r="I32" s="91"/>
      <c r="J32" s="91"/>
      <c r="K32" s="91"/>
      <c r="L32" s="91"/>
      <c r="M32" s="91"/>
      <c r="N32" s="91"/>
      <c r="O32" s="91"/>
      <c r="P32" s="91"/>
      <c r="Q32" s="91"/>
      <c r="R32" s="91"/>
    </row>
    <row r="33" spans="1:18" s="1" customFormat="1" ht="64.95" customHeight="1">
      <c r="A33" s="5" t="s">
        <v>3</v>
      </c>
      <c r="B33" s="6" t="s">
        <v>4</v>
      </c>
      <c r="C33" s="6" t="s">
        <v>5</v>
      </c>
      <c r="D33" s="7" t="s">
        <v>6</v>
      </c>
      <c r="E33" s="7" t="s">
        <v>7</v>
      </c>
      <c r="F33" s="7" t="s">
        <v>8</v>
      </c>
      <c r="G33" s="7" t="s">
        <v>9</v>
      </c>
      <c r="H33" s="6" t="s">
        <v>10</v>
      </c>
      <c r="I33" s="23" t="s">
        <v>11</v>
      </c>
      <c r="J33" s="6" t="s">
        <v>12</v>
      </c>
      <c r="K33" s="7" t="s">
        <v>13</v>
      </c>
      <c r="L33" s="6" t="s">
        <v>14</v>
      </c>
      <c r="M33" s="6" t="s">
        <v>15</v>
      </c>
      <c r="N33" s="24" t="s">
        <v>16</v>
      </c>
      <c r="O33" s="7" t="s">
        <v>17</v>
      </c>
      <c r="P33" s="36" t="s">
        <v>17</v>
      </c>
      <c r="Q33" s="24" t="s">
        <v>18</v>
      </c>
      <c r="R33" s="24" t="s">
        <v>19</v>
      </c>
    </row>
    <row r="34" spans="1:18" ht="64.95" customHeight="1">
      <c r="A34" s="8">
        <v>1</v>
      </c>
      <c r="B34" s="9">
        <v>10865554396</v>
      </c>
      <c r="C34" s="10" t="s">
        <v>198</v>
      </c>
      <c r="D34" s="90">
        <v>4</v>
      </c>
      <c r="E34" s="90">
        <v>24</v>
      </c>
      <c r="F34" s="10" t="s">
        <v>49</v>
      </c>
      <c r="G34" s="11">
        <v>488.09109000000001</v>
      </c>
      <c r="H34" s="12">
        <v>489.80781000000002</v>
      </c>
      <c r="I34" s="25">
        <v>87.86</v>
      </c>
      <c r="J34" s="26">
        <v>100</v>
      </c>
      <c r="K34" s="27">
        <f>0.5*(G34/H34*100)</f>
        <v>49.824755754711219</v>
      </c>
      <c r="L34" s="27">
        <f t="shared" ref="L34:L51" si="27">0.5*(I34/J34*100)</f>
        <v>43.93</v>
      </c>
      <c r="M34" s="27">
        <f t="shared" ref="M34:M46" si="28">K34+L34</f>
        <v>93.754755754711226</v>
      </c>
      <c r="N34" s="9" t="s">
        <v>20</v>
      </c>
      <c r="O34" s="28" t="s">
        <v>21</v>
      </c>
      <c r="P34" s="84" t="s">
        <v>106</v>
      </c>
      <c r="Q34" s="34" t="s">
        <v>144</v>
      </c>
      <c r="R34" s="37" t="s">
        <v>50</v>
      </c>
    </row>
    <row r="35" spans="1:18" ht="64.95" customHeight="1">
      <c r="A35" s="8">
        <v>2</v>
      </c>
      <c r="B35" s="10">
        <v>19447020052</v>
      </c>
      <c r="C35" s="10" t="s">
        <v>199</v>
      </c>
      <c r="D35" s="90"/>
      <c r="E35" s="90"/>
      <c r="F35" s="17" t="s">
        <v>230</v>
      </c>
      <c r="G35" s="11">
        <v>496.63682999999997</v>
      </c>
      <c r="H35" s="20">
        <v>490.50947000000002</v>
      </c>
      <c r="I35" s="25">
        <v>86.23</v>
      </c>
      <c r="J35" s="33">
        <v>100</v>
      </c>
      <c r="K35" s="27">
        <f t="shared" ref="K35:K51" si="29">0.5*(G35/H35*100)</f>
        <v>50.624591406971199</v>
      </c>
      <c r="L35" s="27">
        <f t="shared" si="27"/>
        <v>43.115000000000002</v>
      </c>
      <c r="M35" s="27">
        <f t="shared" si="28"/>
        <v>93.739591406971201</v>
      </c>
      <c r="N35" s="9" t="s">
        <v>20</v>
      </c>
      <c r="O35" s="28" t="s">
        <v>23</v>
      </c>
      <c r="P35" s="84" t="s">
        <v>106</v>
      </c>
      <c r="Q35" s="34" t="s">
        <v>51</v>
      </c>
      <c r="R35" s="37" t="s">
        <v>52</v>
      </c>
    </row>
    <row r="36" spans="1:18" ht="64.95" customHeight="1">
      <c r="A36" s="8">
        <v>3</v>
      </c>
      <c r="B36" s="18">
        <v>55924040762</v>
      </c>
      <c r="C36" s="18" t="s">
        <v>200</v>
      </c>
      <c r="D36" s="90"/>
      <c r="E36" s="90"/>
      <c r="F36" s="10" t="s">
        <v>61</v>
      </c>
      <c r="G36" s="11">
        <v>485.61944999999997</v>
      </c>
      <c r="H36" s="12">
        <v>489.80781000000002</v>
      </c>
      <c r="I36" s="25">
        <v>87.86</v>
      </c>
      <c r="J36" s="33">
        <v>100</v>
      </c>
      <c r="K36" s="27">
        <f t="shared" si="29"/>
        <v>49.572448630412808</v>
      </c>
      <c r="L36" s="27">
        <f t="shared" si="27"/>
        <v>43.93</v>
      </c>
      <c r="M36" s="27">
        <f t="shared" si="28"/>
        <v>93.5024486304128</v>
      </c>
      <c r="N36" s="9" t="s">
        <v>20</v>
      </c>
      <c r="O36" s="28" t="s">
        <v>24</v>
      </c>
      <c r="P36" s="84" t="s">
        <v>106</v>
      </c>
      <c r="Q36" s="34">
        <v>5427192009</v>
      </c>
      <c r="R36" s="37" t="s">
        <v>149</v>
      </c>
    </row>
    <row r="37" spans="1:18" ht="64.95" customHeight="1">
      <c r="A37" s="8">
        <v>4</v>
      </c>
      <c r="B37" s="9">
        <v>32857636774</v>
      </c>
      <c r="C37" s="10" t="s">
        <v>201</v>
      </c>
      <c r="D37" s="90"/>
      <c r="E37" s="90"/>
      <c r="F37" s="10" t="s">
        <v>53</v>
      </c>
      <c r="G37" s="11">
        <v>473.41237000000001</v>
      </c>
      <c r="H37" s="12">
        <v>489.80781000000002</v>
      </c>
      <c r="I37" s="25">
        <v>89.03</v>
      </c>
      <c r="J37" s="33">
        <v>100</v>
      </c>
      <c r="K37" s="27">
        <f t="shared" si="29"/>
        <v>48.326339467718981</v>
      </c>
      <c r="L37" s="27">
        <f t="shared" si="27"/>
        <v>44.515000000000001</v>
      </c>
      <c r="M37" s="27">
        <f t="shared" si="28"/>
        <v>92.841339467718981</v>
      </c>
      <c r="N37" s="9" t="s">
        <v>20</v>
      </c>
      <c r="O37" s="28" t="s">
        <v>25</v>
      </c>
      <c r="P37" s="84" t="s">
        <v>106</v>
      </c>
      <c r="Q37" s="34" t="s">
        <v>54</v>
      </c>
      <c r="R37" s="37" t="s">
        <v>55</v>
      </c>
    </row>
    <row r="38" spans="1:18" ht="64.95" customHeight="1">
      <c r="A38" s="8">
        <v>5</v>
      </c>
      <c r="B38" s="9">
        <v>10251037908</v>
      </c>
      <c r="C38" s="10" t="s">
        <v>202</v>
      </c>
      <c r="D38" s="90"/>
      <c r="E38" s="90"/>
      <c r="F38" s="17" t="s">
        <v>56</v>
      </c>
      <c r="G38" s="11">
        <v>469.79525000000001</v>
      </c>
      <c r="H38" s="12">
        <v>489.80781000000002</v>
      </c>
      <c r="I38" s="25">
        <v>89.26</v>
      </c>
      <c r="J38" s="33">
        <v>100</v>
      </c>
      <c r="K38" s="27">
        <f t="shared" si="29"/>
        <v>47.95710076570645</v>
      </c>
      <c r="L38" s="27">
        <f t="shared" si="27"/>
        <v>44.63</v>
      </c>
      <c r="M38" s="27">
        <f t="shared" si="28"/>
        <v>92.587100765706452</v>
      </c>
      <c r="N38" s="9" t="s">
        <v>20</v>
      </c>
      <c r="O38" s="28" t="s">
        <v>26</v>
      </c>
      <c r="P38" s="84" t="s">
        <v>106</v>
      </c>
      <c r="Q38" s="34" t="s">
        <v>57</v>
      </c>
      <c r="R38" s="37" t="s">
        <v>58</v>
      </c>
    </row>
    <row r="39" spans="1:18" ht="64.95" customHeight="1">
      <c r="A39" s="8">
        <v>6</v>
      </c>
      <c r="B39" s="17">
        <v>15433251622</v>
      </c>
      <c r="C39" s="18" t="s">
        <v>203</v>
      </c>
      <c r="D39" s="90"/>
      <c r="E39" s="90"/>
      <c r="F39" s="10" t="s">
        <v>53</v>
      </c>
      <c r="G39" s="19">
        <v>471.52485999999999</v>
      </c>
      <c r="H39" s="12">
        <v>489.80781000000002</v>
      </c>
      <c r="I39" s="30">
        <v>82.96</v>
      </c>
      <c r="J39" s="33">
        <v>100</v>
      </c>
      <c r="K39" s="27">
        <f t="shared" si="29"/>
        <v>48.133660833215373</v>
      </c>
      <c r="L39" s="27">
        <f t="shared" si="27"/>
        <v>41.48</v>
      </c>
      <c r="M39" s="27">
        <f t="shared" si="28"/>
        <v>89.613660833215363</v>
      </c>
      <c r="N39" s="17" t="s">
        <v>20</v>
      </c>
      <c r="O39" s="28" t="s">
        <v>27</v>
      </c>
      <c r="P39" s="84" t="s">
        <v>106</v>
      </c>
      <c r="Q39" s="34" t="s">
        <v>59</v>
      </c>
      <c r="R39" s="37" t="s">
        <v>60</v>
      </c>
    </row>
    <row r="40" spans="1:18" ht="64.95" customHeight="1">
      <c r="A40" s="8">
        <v>7</v>
      </c>
      <c r="B40" s="10">
        <v>12767493964</v>
      </c>
      <c r="C40" s="10" t="s">
        <v>204</v>
      </c>
      <c r="D40" s="90"/>
      <c r="E40" s="90"/>
      <c r="F40" s="18" t="s">
        <v>61</v>
      </c>
      <c r="G40" s="11">
        <v>469.56045999999998</v>
      </c>
      <c r="H40" s="12">
        <v>489.80781000000002</v>
      </c>
      <c r="I40" s="25">
        <v>81.33</v>
      </c>
      <c r="J40" s="33">
        <v>100</v>
      </c>
      <c r="K40" s="27">
        <f t="shared" si="29"/>
        <v>47.933133201775604</v>
      </c>
      <c r="L40" s="27">
        <f t="shared" si="27"/>
        <v>40.664999999999999</v>
      </c>
      <c r="M40" s="27">
        <f t="shared" si="28"/>
        <v>88.598133201775596</v>
      </c>
      <c r="N40" s="9" t="s">
        <v>20</v>
      </c>
      <c r="O40" s="28" t="s">
        <v>28</v>
      </c>
      <c r="P40" s="84" t="s">
        <v>106</v>
      </c>
      <c r="Q40" s="34" t="s">
        <v>62</v>
      </c>
      <c r="R40" s="37" t="s">
        <v>63</v>
      </c>
    </row>
    <row r="41" spans="1:18" ht="64.95" customHeight="1">
      <c r="A41" s="8">
        <v>8</v>
      </c>
      <c r="B41" s="9">
        <v>11346021390</v>
      </c>
      <c r="C41" s="10" t="s">
        <v>205</v>
      </c>
      <c r="D41" s="90"/>
      <c r="E41" s="90"/>
      <c r="F41" s="10" t="s">
        <v>53</v>
      </c>
      <c r="G41" s="19">
        <v>472.46507000000003</v>
      </c>
      <c r="H41" s="12">
        <v>489.80781000000002</v>
      </c>
      <c r="I41" s="30">
        <v>80.16</v>
      </c>
      <c r="J41" s="33">
        <v>100</v>
      </c>
      <c r="K41" s="27">
        <f t="shared" si="29"/>
        <v>48.229638273836429</v>
      </c>
      <c r="L41" s="27">
        <f t="shared" si="27"/>
        <v>40.08</v>
      </c>
      <c r="M41" s="27">
        <f t="shared" si="28"/>
        <v>88.309638273836427</v>
      </c>
      <c r="N41" s="17" t="s">
        <v>20</v>
      </c>
      <c r="O41" s="28" t="s">
        <v>29</v>
      </c>
      <c r="P41" s="84" t="s">
        <v>106</v>
      </c>
      <c r="Q41" s="34" t="s">
        <v>64</v>
      </c>
      <c r="R41" s="37" t="s">
        <v>65</v>
      </c>
    </row>
    <row r="42" spans="1:18" ht="64.95" customHeight="1">
      <c r="A42" s="8">
        <v>9</v>
      </c>
      <c r="B42" s="10">
        <v>10652130772</v>
      </c>
      <c r="C42" s="10" t="s">
        <v>206</v>
      </c>
      <c r="D42" s="90"/>
      <c r="E42" s="90"/>
      <c r="F42" s="10" t="s">
        <v>66</v>
      </c>
      <c r="G42" s="11">
        <v>465.56504000000001</v>
      </c>
      <c r="H42" s="12">
        <v>489.80781000000002</v>
      </c>
      <c r="I42" s="25">
        <v>76.2</v>
      </c>
      <c r="J42" s="33">
        <v>100</v>
      </c>
      <c r="K42" s="27">
        <f t="shared" si="29"/>
        <v>47.525277312340123</v>
      </c>
      <c r="L42" s="27">
        <f t="shared" si="27"/>
        <v>38.1</v>
      </c>
      <c r="M42" s="27">
        <f t="shared" si="28"/>
        <v>85.625277312340131</v>
      </c>
      <c r="N42" s="9" t="s">
        <v>20</v>
      </c>
      <c r="O42" s="28" t="s">
        <v>30</v>
      </c>
      <c r="P42" s="84" t="s">
        <v>106</v>
      </c>
      <c r="Q42" s="34" t="s">
        <v>67</v>
      </c>
      <c r="R42" s="37" t="s">
        <v>68</v>
      </c>
    </row>
    <row r="43" spans="1:18" ht="64.95" customHeight="1">
      <c r="A43" s="8">
        <v>10</v>
      </c>
      <c r="B43" s="10"/>
      <c r="C43" s="10" t="s">
        <v>188</v>
      </c>
      <c r="D43" s="90"/>
      <c r="E43" s="90"/>
      <c r="F43" s="10" t="s">
        <v>41</v>
      </c>
      <c r="G43" s="11">
        <v>458.84415999999999</v>
      </c>
      <c r="H43" s="20">
        <v>490.50947000000002</v>
      </c>
      <c r="I43" s="25">
        <v>82.96</v>
      </c>
      <c r="J43" s="26">
        <v>100</v>
      </c>
      <c r="K43" s="27">
        <f t="shared" si="29"/>
        <v>46.772201971961927</v>
      </c>
      <c r="L43" s="27">
        <f t="shared" si="27"/>
        <v>41.48</v>
      </c>
      <c r="M43" s="27">
        <f t="shared" si="28"/>
        <v>88.252201971961924</v>
      </c>
      <c r="N43" s="10" t="s">
        <v>22</v>
      </c>
      <c r="O43" s="28" t="s">
        <v>31</v>
      </c>
      <c r="P43" s="84" t="s">
        <v>106</v>
      </c>
      <c r="Q43" s="34"/>
      <c r="R43" s="37"/>
    </row>
    <row r="44" spans="1:18" ht="64.95" customHeight="1">
      <c r="A44" s="8">
        <v>11</v>
      </c>
      <c r="B44" s="10">
        <v>26201038338</v>
      </c>
      <c r="C44" s="10" t="s">
        <v>207</v>
      </c>
      <c r="D44" s="90"/>
      <c r="E44" s="90"/>
      <c r="F44" s="10" t="s">
        <v>231</v>
      </c>
      <c r="G44" s="11">
        <v>418.10753999999997</v>
      </c>
      <c r="H44" s="20">
        <v>427.52571999999998</v>
      </c>
      <c r="I44" s="25">
        <v>71.06</v>
      </c>
      <c r="J44" s="33">
        <v>100</v>
      </c>
      <c r="K44" s="27">
        <f t="shared" si="29"/>
        <v>48.898524748405784</v>
      </c>
      <c r="L44" s="27">
        <f t="shared" si="27"/>
        <v>35.53</v>
      </c>
      <c r="M44" s="27">
        <f t="shared" si="28"/>
        <v>84.428524748405778</v>
      </c>
      <c r="N44" s="9" t="s">
        <v>22</v>
      </c>
      <c r="O44" s="28" t="s">
        <v>32</v>
      </c>
      <c r="P44" s="84" t="s">
        <v>106</v>
      </c>
      <c r="Q44" s="34" t="s">
        <v>137</v>
      </c>
      <c r="R44" s="65" t="s">
        <v>138</v>
      </c>
    </row>
    <row r="45" spans="1:18" ht="64.95" customHeight="1">
      <c r="A45" s="8">
        <v>12</v>
      </c>
      <c r="B45" s="9">
        <v>37456327276</v>
      </c>
      <c r="C45" s="10" t="s">
        <v>208</v>
      </c>
      <c r="D45" s="90"/>
      <c r="E45" s="90"/>
      <c r="F45" s="10" t="s">
        <v>81</v>
      </c>
      <c r="G45" s="11">
        <v>459.30576000000002</v>
      </c>
      <c r="H45" s="12">
        <v>489.80781000000002</v>
      </c>
      <c r="I45" s="25">
        <v>75</v>
      </c>
      <c r="J45" s="26">
        <v>100</v>
      </c>
      <c r="K45" s="27">
        <f t="shared" si="29"/>
        <v>46.886324658645194</v>
      </c>
      <c r="L45" s="27">
        <f t="shared" si="27"/>
        <v>37.5</v>
      </c>
      <c r="M45" s="27">
        <f t="shared" si="28"/>
        <v>84.386324658645194</v>
      </c>
      <c r="N45" s="10" t="s">
        <v>20</v>
      </c>
      <c r="O45" s="27" t="s">
        <v>104</v>
      </c>
      <c r="P45" s="84" t="s">
        <v>106</v>
      </c>
      <c r="Q45" s="66" t="s">
        <v>82</v>
      </c>
      <c r="R45" s="67" t="s">
        <v>83</v>
      </c>
    </row>
    <row r="46" spans="1:18" ht="64.95" customHeight="1">
      <c r="A46" s="8">
        <v>13</v>
      </c>
      <c r="B46" s="18">
        <v>51718373702</v>
      </c>
      <c r="C46" s="18" t="s">
        <v>209</v>
      </c>
      <c r="D46" s="90"/>
      <c r="E46" s="90"/>
      <c r="F46" s="9" t="s">
        <v>124</v>
      </c>
      <c r="G46" s="77">
        <v>414.41865999999999</v>
      </c>
      <c r="H46" s="20">
        <v>427.52571999999998</v>
      </c>
      <c r="I46" s="78">
        <v>70.13</v>
      </c>
      <c r="J46" s="33">
        <v>100</v>
      </c>
      <c r="K46" s="79">
        <f t="shared" ref="K46" si="30">0.5*(G46/H46*100)</f>
        <v>48.467102751151444</v>
      </c>
      <c r="L46" s="79">
        <f t="shared" ref="L46" si="31">0.5*(I46/J46*100)</f>
        <v>35.064999999999998</v>
      </c>
      <c r="M46" s="79">
        <f t="shared" si="28"/>
        <v>83.532102751151442</v>
      </c>
      <c r="N46" s="9" t="s">
        <v>20</v>
      </c>
      <c r="O46" s="28" t="s">
        <v>105</v>
      </c>
      <c r="P46" s="84" t="s">
        <v>106</v>
      </c>
      <c r="Q46" s="34">
        <v>5070055703</v>
      </c>
      <c r="R46" s="37" t="s">
        <v>143</v>
      </c>
    </row>
    <row r="47" spans="1:18" ht="64.95" customHeight="1">
      <c r="A47" s="8">
        <v>14</v>
      </c>
      <c r="B47" s="18">
        <v>10520568614</v>
      </c>
      <c r="C47" s="18" t="s">
        <v>210</v>
      </c>
      <c r="D47" s="90"/>
      <c r="E47" s="90"/>
      <c r="F47" s="18" t="s">
        <v>61</v>
      </c>
      <c r="G47" s="19">
        <v>470.43115</v>
      </c>
      <c r="H47" s="64">
        <v>489.80781000000002</v>
      </c>
      <c r="I47" s="30">
        <v>67.099999999999994</v>
      </c>
      <c r="J47" s="52">
        <v>100</v>
      </c>
      <c r="K47" s="31">
        <f t="shared" si="29"/>
        <v>48.022013981361383</v>
      </c>
      <c r="L47" s="31">
        <f t="shared" si="27"/>
        <v>33.549999999999997</v>
      </c>
      <c r="M47" s="31">
        <f>K47+L47</f>
        <v>81.57201398136138</v>
      </c>
      <c r="N47" s="17" t="s">
        <v>20</v>
      </c>
      <c r="O47" s="27" t="s">
        <v>111</v>
      </c>
      <c r="P47" s="84" t="s">
        <v>106</v>
      </c>
      <c r="Q47" s="34" t="s">
        <v>69</v>
      </c>
      <c r="R47" s="37" t="s">
        <v>70</v>
      </c>
    </row>
    <row r="48" spans="1:18" ht="64.95" customHeight="1">
      <c r="A48" s="8">
        <v>15</v>
      </c>
      <c r="B48" s="10">
        <v>53659115342</v>
      </c>
      <c r="C48" s="10" t="s">
        <v>211</v>
      </c>
      <c r="D48" s="90"/>
      <c r="E48" s="90"/>
      <c r="F48" s="10" t="s">
        <v>61</v>
      </c>
      <c r="G48" s="11">
        <v>471.73604999999998</v>
      </c>
      <c r="H48" s="12">
        <v>489.80781000000002</v>
      </c>
      <c r="I48" s="25">
        <v>66.63</v>
      </c>
      <c r="J48" s="33">
        <v>100</v>
      </c>
      <c r="K48" s="27">
        <f t="shared" si="29"/>
        <v>48.15521928896969</v>
      </c>
      <c r="L48" s="27">
        <f t="shared" si="27"/>
        <v>33.314999999999998</v>
      </c>
      <c r="M48" s="27">
        <f t="shared" ref="M48:M51" si="32">K48+L48</f>
        <v>81.470219288969687</v>
      </c>
      <c r="N48" s="9" t="s">
        <v>20</v>
      </c>
      <c r="O48" s="28" t="s">
        <v>115</v>
      </c>
      <c r="P48" s="84" t="s">
        <v>106</v>
      </c>
      <c r="Q48" s="34" t="s">
        <v>71</v>
      </c>
      <c r="R48" s="37" t="s">
        <v>72</v>
      </c>
    </row>
    <row r="49" spans="1:18" ht="64.95" customHeight="1">
      <c r="A49" s="8">
        <v>16</v>
      </c>
      <c r="B49" s="18">
        <v>10328520326</v>
      </c>
      <c r="C49" s="18" t="s">
        <v>212</v>
      </c>
      <c r="D49" s="90"/>
      <c r="E49" s="90"/>
      <c r="F49" s="9" t="s">
        <v>53</v>
      </c>
      <c r="G49" s="77">
        <v>470.56115</v>
      </c>
      <c r="H49" s="20">
        <v>489.80781000000002</v>
      </c>
      <c r="I49" s="78">
        <v>65.930000000000007</v>
      </c>
      <c r="J49" s="33">
        <v>100</v>
      </c>
      <c r="K49" s="79">
        <f t="shared" si="29"/>
        <v>48.035284492503294</v>
      </c>
      <c r="L49" s="79">
        <f t="shared" si="27"/>
        <v>32.965000000000003</v>
      </c>
      <c r="M49" s="79">
        <f t="shared" si="32"/>
        <v>81.000284492503297</v>
      </c>
      <c r="N49" s="9" t="s">
        <v>20</v>
      </c>
      <c r="O49" s="27" t="s">
        <v>122</v>
      </c>
      <c r="P49" s="84" t="s">
        <v>106</v>
      </c>
      <c r="Q49" s="34" t="s">
        <v>116</v>
      </c>
      <c r="R49" s="37" t="s">
        <v>117</v>
      </c>
    </row>
    <row r="50" spans="1:18" ht="64.95" customHeight="1">
      <c r="A50" s="8">
        <v>17</v>
      </c>
      <c r="B50" s="18">
        <v>26879112736</v>
      </c>
      <c r="C50" s="18" t="s">
        <v>213</v>
      </c>
      <c r="D50" s="90"/>
      <c r="E50" s="90"/>
      <c r="F50" s="9" t="s">
        <v>112</v>
      </c>
      <c r="G50" s="77">
        <v>460.67428000000001</v>
      </c>
      <c r="H50" s="20">
        <v>489.80781000000002</v>
      </c>
      <c r="I50" s="78">
        <v>64.06</v>
      </c>
      <c r="J50" s="33">
        <v>100</v>
      </c>
      <c r="K50" s="79">
        <f t="shared" si="29"/>
        <v>47.02602435024464</v>
      </c>
      <c r="L50" s="79">
        <f t="shared" si="27"/>
        <v>32.03</v>
      </c>
      <c r="M50" s="79">
        <f t="shared" si="32"/>
        <v>79.056024350244641</v>
      </c>
      <c r="N50" s="9" t="s">
        <v>20</v>
      </c>
      <c r="O50" s="28" t="s">
        <v>125</v>
      </c>
      <c r="P50" s="84" t="s">
        <v>106</v>
      </c>
      <c r="Q50" s="34" t="s">
        <v>113</v>
      </c>
      <c r="R50" s="65" t="s">
        <v>114</v>
      </c>
    </row>
    <row r="51" spans="1:18" ht="64.95" customHeight="1">
      <c r="A51" s="8">
        <v>18</v>
      </c>
      <c r="B51" s="18">
        <v>14591409890</v>
      </c>
      <c r="C51" s="18" t="s">
        <v>214</v>
      </c>
      <c r="D51" s="90"/>
      <c r="E51" s="90"/>
      <c r="F51" s="18" t="s">
        <v>73</v>
      </c>
      <c r="G51" s="19">
        <v>461.9588</v>
      </c>
      <c r="H51" s="12">
        <v>489.80781000000002</v>
      </c>
      <c r="I51" s="30">
        <v>60.56</v>
      </c>
      <c r="J51" s="33">
        <v>100</v>
      </c>
      <c r="K51" s="27">
        <f t="shared" si="29"/>
        <v>47.157149250029313</v>
      </c>
      <c r="L51" s="27">
        <f t="shared" si="27"/>
        <v>30.28</v>
      </c>
      <c r="M51" s="27">
        <f t="shared" si="32"/>
        <v>77.437149250029307</v>
      </c>
      <c r="N51" s="9" t="s">
        <v>22</v>
      </c>
      <c r="O51" s="27" t="s">
        <v>150</v>
      </c>
      <c r="P51" s="84" t="s">
        <v>106</v>
      </c>
      <c r="Q51" s="34" t="s">
        <v>74</v>
      </c>
      <c r="R51" s="37" t="s">
        <v>75</v>
      </c>
    </row>
    <row r="52" spans="1:18" ht="64.95" customHeight="1">
      <c r="A52" s="8">
        <v>19</v>
      </c>
      <c r="B52" s="9">
        <v>98095093632</v>
      </c>
      <c r="C52" s="10" t="s">
        <v>215</v>
      </c>
      <c r="D52" s="90"/>
      <c r="E52" s="90"/>
      <c r="F52" s="9" t="s">
        <v>123</v>
      </c>
      <c r="G52" s="77" t="s">
        <v>121</v>
      </c>
      <c r="H52" s="20">
        <v>489.80781000000002</v>
      </c>
      <c r="I52" s="78">
        <v>69</v>
      </c>
      <c r="J52" s="33">
        <v>100</v>
      </c>
      <c r="K52" s="79"/>
      <c r="L52" s="79"/>
      <c r="M52" s="78">
        <v>69</v>
      </c>
      <c r="N52" s="9" t="s">
        <v>22</v>
      </c>
      <c r="O52" s="28" t="s">
        <v>232</v>
      </c>
      <c r="P52" s="84" t="s">
        <v>106</v>
      </c>
      <c r="Q52" s="34"/>
      <c r="R52" s="39"/>
    </row>
    <row r="53" spans="1:18" ht="64.95" customHeight="1" thickBot="1">
      <c r="A53" s="21"/>
      <c r="B53" s="22"/>
      <c r="C53" s="91"/>
      <c r="D53" s="91"/>
      <c r="E53" s="91"/>
      <c r="F53" s="91"/>
      <c r="G53" s="91"/>
      <c r="H53" s="91"/>
      <c r="I53" s="91"/>
      <c r="J53" s="91"/>
      <c r="K53" s="91"/>
      <c r="L53" s="91"/>
      <c r="M53" s="91"/>
      <c r="N53" s="91"/>
      <c r="O53" s="91"/>
      <c r="P53" s="91"/>
      <c r="Q53" s="91"/>
      <c r="R53" s="91"/>
    </row>
    <row r="54" spans="1:18" ht="64.95" customHeight="1" thickBot="1">
      <c r="A54" s="15" t="s">
        <v>3</v>
      </c>
      <c r="B54" s="16" t="s">
        <v>4</v>
      </c>
      <c r="C54" s="40" t="s">
        <v>5</v>
      </c>
      <c r="D54" s="41" t="s">
        <v>6</v>
      </c>
      <c r="E54" s="42" t="s">
        <v>7</v>
      </c>
      <c r="F54" s="41" t="s">
        <v>8</v>
      </c>
      <c r="G54" s="41" t="s">
        <v>9</v>
      </c>
      <c r="H54" s="43" t="s">
        <v>10</v>
      </c>
      <c r="I54" s="46" t="s">
        <v>11</v>
      </c>
      <c r="J54" s="47" t="s">
        <v>12</v>
      </c>
      <c r="K54" s="48" t="s">
        <v>13</v>
      </c>
      <c r="L54" s="43" t="s">
        <v>14</v>
      </c>
      <c r="M54" s="49" t="s">
        <v>15</v>
      </c>
      <c r="N54" s="50" t="s">
        <v>16</v>
      </c>
      <c r="O54" s="41" t="s">
        <v>17</v>
      </c>
      <c r="P54" s="54" t="s">
        <v>17</v>
      </c>
      <c r="Q54" s="51" t="s">
        <v>18</v>
      </c>
      <c r="R54" s="54" t="s">
        <v>19</v>
      </c>
    </row>
    <row r="55" spans="1:18" ht="109.05" customHeight="1">
      <c r="A55" s="44">
        <v>1</v>
      </c>
      <c r="B55" s="9">
        <v>39391511710</v>
      </c>
      <c r="C55" s="10" t="s">
        <v>216</v>
      </c>
      <c r="D55" s="89">
        <v>5</v>
      </c>
      <c r="E55" s="89">
        <v>24</v>
      </c>
      <c r="F55" s="9" t="s">
        <v>76</v>
      </c>
      <c r="G55" s="11">
        <v>473.56385999999998</v>
      </c>
      <c r="H55" s="20">
        <v>490.50947000000002</v>
      </c>
      <c r="I55" s="25">
        <v>80.63</v>
      </c>
      <c r="J55" s="33">
        <v>100</v>
      </c>
      <c r="K55" s="27">
        <f t="shared" ref="K55:K65" si="33">0.5*(G55/H55*100)</f>
        <v>48.272652105982786</v>
      </c>
      <c r="L55" s="27">
        <f t="shared" ref="L55:L65" si="34">0.5*(I55/J55*100)</f>
        <v>40.314999999999998</v>
      </c>
      <c r="M55" s="27">
        <f t="shared" ref="M55:M65" si="35">K55+L55</f>
        <v>88.587652105982784</v>
      </c>
      <c r="N55" s="9" t="s">
        <v>20</v>
      </c>
      <c r="O55" s="32" t="s">
        <v>21</v>
      </c>
      <c r="P55" s="84" t="s">
        <v>139</v>
      </c>
      <c r="Q55" s="53" t="s">
        <v>151</v>
      </c>
      <c r="R55" s="55" t="s">
        <v>152</v>
      </c>
    </row>
    <row r="56" spans="1:18" ht="93.6">
      <c r="A56" s="45">
        <v>2</v>
      </c>
      <c r="B56" s="9">
        <v>15983047478</v>
      </c>
      <c r="C56" s="10" t="s">
        <v>217</v>
      </c>
      <c r="D56" s="90"/>
      <c r="E56" s="90"/>
      <c r="F56" s="9" t="s">
        <v>76</v>
      </c>
      <c r="G56" s="11">
        <v>484.24975000000001</v>
      </c>
      <c r="H56" s="20">
        <v>490.50947000000002</v>
      </c>
      <c r="I56" s="25">
        <v>77.599999999999994</v>
      </c>
      <c r="J56" s="33">
        <v>100</v>
      </c>
      <c r="K56" s="27">
        <f t="shared" si="33"/>
        <v>49.361916498778299</v>
      </c>
      <c r="L56" s="27">
        <f t="shared" si="34"/>
        <v>38.799999999999997</v>
      </c>
      <c r="M56" s="27">
        <f t="shared" si="35"/>
        <v>88.161916498778297</v>
      </c>
      <c r="N56" s="9" t="s">
        <v>20</v>
      </c>
      <c r="O56" s="32" t="s">
        <v>23</v>
      </c>
      <c r="P56" s="84" t="s">
        <v>140</v>
      </c>
      <c r="Q56" s="34" t="s">
        <v>153</v>
      </c>
      <c r="R56" s="37" t="s">
        <v>154</v>
      </c>
    </row>
    <row r="57" spans="1:18" ht="117">
      <c r="A57" s="45">
        <v>3</v>
      </c>
      <c r="B57" s="9">
        <v>16391315470</v>
      </c>
      <c r="C57" s="10" t="s">
        <v>218</v>
      </c>
      <c r="D57" s="90"/>
      <c r="E57" s="90"/>
      <c r="F57" s="10" t="s">
        <v>107</v>
      </c>
      <c r="G57" s="11">
        <v>477.77183000000002</v>
      </c>
      <c r="H57" s="12">
        <v>490.50947000000002</v>
      </c>
      <c r="I57" s="25">
        <v>78.06</v>
      </c>
      <c r="J57" s="26">
        <v>100</v>
      </c>
      <c r="K57" s="27">
        <f t="shared" si="33"/>
        <v>48.701590817400529</v>
      </c>
      <c r="L57" s="27">
        <f t="shared" si="34"/>
        <v>39.03</v>
      </c>
      <c r="M57" s="27">
        <f t="shared" si="35"/>
        <v>87.73159081740053</v>
      </c>
      <c r="N57" s="9" t="s">
        <v>22</v>
      </c>
      <c r="O57" s="31" t="s">
        <v>24</v>
      </c>
      <c r="P57" s="84" t="s">
        <v>139</v>
      </c>
      <c r="Q57" s="34" t="s">
        <v>155</v>
      </c>
      <c r="R57" s="37" t="s">
        <v>156</v>
      </c>
    </row>
    <row r="58" spans="1:18" ht="93.6">
      <c r="A58" s="45">
        <v>4</v>
      </c>
      <c r="B58" s="9">
        <v>37822471374</v>
      </c>
      <c r="C58" s="10" t="s">
        <v>219</v>
      </c>
      <c r="D58" s="90"/>
      <c r="E58" s="90"/>
      <c r="F58" s="10" t="s">
        <v>77</v>
      </c>
      <c r="G58" s="11">
        <v>463.91761000000002</v>
      </c>
      <c r="H58" s="20">
        <v>490.50947000000002</v>
      </c>
      <c r="I58" s="25">
        <v>79.7</v>
      </c>
      <c r="J58" s="33">
        <v>100</v>
      </c>
      <c r="K58" s="27">
        <f t="shared" si="33"/>
        <v>47.289363241039972</v>
      </c>
      <c r="L58" s="27">
        <f t="shared" si="34"/>
        <v>39.85</v>
      </c>
      <c r="M58" s="27">
        <f t="shared" si="35"/>
        <v>87.139363241039973</v>
      </c>
      <c r="N58" s="9" t="s">
        <v>20</v>
      </c>
      <c r="O58" s="31" t="s">
        <v>25</v>
      </c>
      <c r="P58" s="84" t="s">
        <v>140</v>
      </c>
      <c r="Q58" s="34" t="s">
        <v>157</v>
      </c>
      <c r="R58" s="37" t="s">
        <v>158</v>
      </c>
    </row>
    <row r="59" spans="1:18" ht="93.6">
      <c r="A59" s="45">
        <v>5</v>
      </c>
      <c r="B59" s="9">
        <v>10982687618</v>
      </c>
      <c r="C59" s="10" t="s">
        <v>220</v>
      </c>
      <c r="D59" s="90"/>
      <c r="E59" s="90"/>
      <c r="F59" s="10" t="s">
        <v>78</v>
      </c>
      <c r="G59" s="11">
        <v>468.32578999999998</v>
      </c>
      <c r="H59" s="20">
        <v>490.50947000000002</v>
      </c>
      <c r="I59" s="25">
        <v>72.930000000000007</v>
      </c>
      <c r="J59" s="33">
        <v>100</v>
      </c>
      <c r="K59" s="27">
        <f t="shared" si="33"/>
        <v>47.73871032500147</v>
      </c>
      <c r="L59" s="27">
        <f t="shared" si="34"/>
        <v>36.465000000000003</v>
      </c>
      <c r="M59" s="27">
        <f t="shared" si="35"/>
        <v>84.203710325001481</v>
      </c>
      <c r="N59" s="9" t="s">
        <v>20</v>
      </c>
      <c r="O59" s="31" t="s">
        <v>26</v>
      </c>
      <c r="P59" s="84" t="s">
        <v>140</v>
      </c>
      <c r="Q59" s="34" t="s">
        <v>159</v>
      </c>
      <c r="R59" s="37" t="s">
        <v>160</v>
      </c>
    </row>
    <row r="60" spans="1:18" ht="117">
      <c r="A60" s="45">
        <v>6</v>
      </c>
      <c r="B60" s="9">
        <v>16225256290</v>
      </c>
      <c r="C60" s="10" t="s">
        <v>221</v>
      </c>
      <c r="D60" s="90"/>
      <c r="E60" s="90"/>
      <c r="F60" s="10" t="s">
        <v>107</v>
      </c>
      <c r="G60" s="11">
        <v>474.34114</v>
      </c>
      <c r="H60" s="20">
        <v>490.50947000000002</v>
      </c>
      <c r="I60" s="25">
        <v>69.66</v>
      </c>
      <c r="J60" s="33">
        <v>100</v>
      </c>
      <c r="K60" s="27">
        <f t="shared" si="33"/>
        <v>48.351884011536001</v>
      </c>
      <c r="L60" s="27">
        <f t="shared" si="34"/>
        <v>34.83</v>
      </c>
      <c r="M60" s="27">
        <f t="shared" si="35"/>
        <v>83.181884011535999</v>
      </c>
      <c r="N60" s="9" t="s">
        <v>22</v>
      </c>
      <c r="O60" s="31" t="s">
        <v>27</v>
      </c>
      <c r="P60" s="84" t="s">
        <v>139</v>
      </c>
      <c r="Q60" s="34" t="s">
        <v>161</v>
      </c>
      <c r="R60" s="37" t="s">
        <v>162</v>
      </c>
    </row>
    <row r="61" spans="1:18" ht="93.6">
      <c r="A61" s="45">
        <v>7</v>
      </c>
      <c r="B61" s="9">
        <v>16382986610</v>
      </c>
      <c r="C61" s="10" t="s">
        <v>222</v>
      </c>
      <c r="D61" s="90"/>
      <c r="E61" s="90"/>
      <c r="F61" s="10" t="s">
        <v>79</v>
      </c>
      <c r="G61" s="11">
        <v>462.75857000000002</v>
      </c>
      <c r="H61" s="20">
        <v>490.50947000000002</v>
      </c>
      <c r="I61" s="25">
        <v>72</v>
      </c>
      <c r="J61" s="33">
        <v>100</v>
      </c>
      <c r="K61" s="27">
        <f t="shared" si="33"/>
        <v>47.171216694348431</v>
      </c>
      <c r="L61" s="27">
        <f t="shared" si="34"/>
        <v>36</v>
      </c>
      <c r="M61" s="27">
        <f t="shared" si="35"/>
        <v>83.171216694348431</v>
      </c>
      <c r="N61" s="9" t="s">
        <v>20</v>
      </c>
      <c r="O61" s="31" t="s">
        <v>28</v>
      </c>
      <c r="P61" s="84" t="s">
        <v>140</v>
      </c>
      <c r="Q61" s="34" t="s">
        <v>163</v>
      </c>
      <c r="R61" s="37" t="s">
        <v>164</v>
      </c>
    </row>
    <row r="62" spans="1:18" ht="93.6">
      <c r="A62" s="45">
        <v>8</v>
      </c>
      <c r="B62" s="9">
        <v>50689180838</v>
      </c>
      <c r="C62" s="10" t="s">
        <v>223</v>
      </c>
      <c r="D62" s="90"/>
      <c r="E62" s="90"/>
      <c r="F62" s="10" t="s">
        <v>80</v>
      </c>
      <c r="G62" s="11">
        <v>457.77796999999998</v>
      </c>
      <c r="H62" s="20">
        <v>490.50947000000002</v>
      </c>
      <c r="I62" s="25">
        <v>72.459999999999994</v>
      </c>
      <c r="J62" s="33">
        <v>100</v>
      </c>
      <c r="K62" s="27">
        <f t="shared" si="33"/>
        <v>46.663520074342287</v>
      </c>
      <c r="L62" s="27">
        <f t="shared" si="34"/>
        <v>36.229999999999997</v>
      </c>
      <c r="M62" s="27">
        <f t="shared" si="35"/>
        <v>82.893520074342291</v>
      </c>
      <c r="N62" s="9" t="s">
        <v>22</v>
      </c>
      <c r="O62" s="31" t="s">
        <v>29</v>
      </c>
      <c r="P62" s="84" t="s">
        <v>141</v>
      </c>
      <c r="Q62" s="34" t="s">
        <v>165</v>
      </c>
      <c r="R62" s="37" t="s">
        <v>166</v>
      </c>
    </row>
    <row r="63" spans="1:18" ht="117">
      <c r="A63" s="45">
        <v>9</v>
      </c>
      <c r="B63" s="9">
        <v>35396093480</v>
      </c>
      <c r="C63" s="10" t="s">
        <v>224</v>
      </c>
      <c r="D63" s="90"/>
      <c r="E63" s="90"/>
      <c r="F63" s="9" t="s">
        <v>76</v>
      </c>
      <c r="G63" s="11">
        <v>473.69617</v>
      </c>
      <c r="H63" s="20">
        <v>490.50947000000002</v>
      </c>
      <c r="I63" s="25">
        <v>65.930000000000007</v>
      </c>
      <c r="J63" s="33">
        <v>100</v>
      </c>
      <c r="K63" s="27">
        <f t="shared" si="33"/>
        <v>48.28613910349172</v>
      </c>
      <c r="L63" s="27">
        <f t="shared" si="34"/>
        <v>32.965000000000003</v>
      </c>
      <c r="M63" s="27">
        <f t="shared" si="35"/>
        <v>81.251139103491724</v>
      </c>
      <c r="N63" s="9" t="s">
        <v>20</v>
      </c>
      <c r="O63" s="31" t="s">
        <v>30</v>
      </c>
      <c r="P63" s="84" t="s">
        <v>142</v>
      </c>
      <c r="Q63" s="34" t="s">
        <v>167</v>
      </c>
      <c r="R63" s="37" t="s">
        <v>168</v>
      </c>
    </row>
    <row r="64" spans="1:18" ht="93.6">
      <c r="A64" s="45">
        <v>10</v>
      </c>
      <c r="B64" s="9">
        <v>47374173152</v>
      </c>
      <c r="C64" s="10" t="s">
        <v>225</v>
      </c>
      <c r="D64" s="90"/>
      <c r="E64" s="90"/>
      <c r="F64" s="10" t="s">
        <v>80</v>
      </c>
      <c r="G64" s="11">
        <v>467.76423</v>
      </c>
      <c r="H64" s="20">
        <v>490.50947000000002</v>
      </c>
      <c r="I64" s="25">
        <v>66.86</v>
      </c>
      <c r="J64" s="33">
        <v>100</v>
      </c>
      <c r="K64" s="27">
        <f t="shared" si="33"/>
        <v>47.681467801223079</v>
      </c>
      <c r="L64" s="27">
        <f t="shared" si="34"/>
        <v>33.43</v>
      </c>
      <c r="M64" s="27">
        <f t="shared" si="35"/>
        <v>81.111467801223085</v>
      </c>
      <c r="N64" s="9" t="s">
        <v>20</v>
      </c>
      <c r="O64" s="31" t="s">
        <v>31</v>
      </c>
      <c r="P64" s="84" t="s">
        <v>141</v>
      </c>
      <c r="Q64" s="34" t="s">
        <v>169</v>
      </c>
      <c r="R64" s="37" t="s">
        <v>170</v>
      </c>
    </row>
    <row r="65" spans="1:27" ht="117">
      <c r="A65" s="45">
        <v>11</v>
      </c>
      <c r="B65" s="9">
        <v>54829071512</v>
      </c>
      <c r="C65" s="10" t="s">
        <v>226</v>
      </c>
      <c r="D65" s="90"/>
      <c r="E65" s="90"/>
      <c r="F65" s="10" t="s">
        <v>148</v>
      </c>
      <c r="G65" s="11">
        <v>462.46269000000001</v>
      </c>
      <c r="H65" s="20">
        <v>490.50947000000002</v>
      </c>
      <c r="I65" s="25">
        <v>65.7</v>
      </c>
      <c r="J65" s="33">
        <v>100</v>
      </c>
      <c r="K65" s="27">
        <f t="shared" si="33"/>
        <v>47.141056216508929</v>
      </c>
      <c r="L65" s="27">
        <f t="shared" si="34"/>
        <v>32.85</v>
      </c>
      <c r="M65" s="27">
        <f t="shared" si="35"/>
        <v>79.991056216508923</v>
      </c>
      <c r="N65" s="9" t="s">
        <v>22</v>
      </c>
      <c r="O65" s="31" t="s">
        <v>32</v>
      </c>
      <c r="P65" s="84" t="s">
        <v>139</v>
      </c>
      <c r="Q65" s="34" t="s">
        <v>171</v>
      </c>
      <c r="R65" s="37" t="s">
        <v>172</v>
      </c>
    </row>
    <row r="66" spans="1:27" ht="29.4" thickBot="1">
      <c r="A66" s="13"/>
      <c r="B66" s="14"/>
      <c r="C66" s="110"/>
      <c r="D66" s="110"/>
      <c r="E66" s="110"/>
      <c r="F66" s="110"/>
      <c r="G66" s="110"/>
      <c r="H66" s="110"/>
      <c r="I66" s="110"/>
      <c r="J66" s="110"/>
      <c r="K66" s="110"/>
      <c r="L66" s="110"/>
      <c r="M66" s="110"/>
      <c r="N66" s="110"/>
      <c r="O66" s="110"/>
      <c r="P66" s="110"/>
      <c r="Q66" s="110"/>
      <c r="R66" s="110"/>
    </row>
    <row r="67" spans="1:27" ht="148.19999999999999" customHeight="1">
      <c r="B67" s="97" t="s">
        <v>229</v>
      </c>
      <c r="C67" s="97"/>
      <c r="D67" s="97"/>
      <c r="E67" s="97"/>
      <c r="F67" s="97"/>
      <c r="G67" s="97"/>
      <c r="H67" s="97"/>
      <c r="I67" s="97"/>
      <c r="J67" s="97"/>
      <c r="K67" s="97"/>
      <c r="L67" s="97"/>
      <c r="M67" s="97"/>
      <c r="N67" s="97"/>
      <c r="O67" s="97"/>
      <c r="P67" s="97"/>
      <c r="Q67" s="97"/>
      <c r="R67" s="97"/>
      <c r="S67" s="88"/>
      <c r="T67" s="88"/>
      <c r="U67" s="88"/>
      <c r="V67" s="88"/>
      <c r="W67" s="88"/>
      <c r="X67" s="88"/>
      <c r="Y67" s="88"/>
      <c r="Z67" s="88"/>
      <c r="AA67" s="88"/>
    </row>
    <row r="68" spans="1:27" hidden="1"/>
  </sheetData>
  <mergeCells count="23">
    <mergeCell ref="B67:R67"/>
    <mergeCell ref="E10:E19"/>
    <mergeCell ref="D10:D19"/>
    <mergeCell ref="C20:R20"/>
    <mergeCell ref="A1:R1"/>
    <mergeCell ref="A2:R2"/>
    <mergeCell ref="A3:R3"/>
    <mergeCell ref="A4:R4"/>
    <mergeCell ref="B5:R5"/>
    <mergeCell ref="A6:R6"/>
    <mergeCell ref="A7:I7"/>
    <mergeCell ref="C66:R66"/>
    <mergeCell ref="D22:D31"/>
    <mergeCell ref="D34:D52"/>
    <mergeCell ref="E22:E31"/>
    <mergeCell ref="E34:E52"/>
    <mergeCell ref="D55:D65"/>
    <mergeCell ref="E55:E65"/>
    <mergeCell ref="C32:R32"/>
    <mergeCell ref="C53:R53"/>
    <mergeCell ref="J7:R7"/>
    <mergeCell ref="A8:I8"/>
    <mergeCell ref="J8:R8"/>
  </mergeCells>
  <phoneticPr fontId="15" type="noConversion"/>
  <hyperlinks>
    <hyperlink ref="R26" r:id="rId1" xr:uid="{FC01BA6E-98E7-4FE4-A268-09C00939F953}"/>
    <hyperlink ref="R48" r:id="rId2" xr:uid="{84B0E0B5-ACCF-4961-8418-79F42F79D399}"/>
    <hyperlink ref="R34" r:id="rId3" xr:uid="{3916B8B9-5406-4071-9298-BF99418C0F9E}"/>
    <hyperlink ref="R37" r:id="rId4" xr:uid="{C5B91B62-904F-4768-B83E-ABD99C60828A}"/>
    <hyperlink ref="R38" r:id="rId5" xr:uid="{190EB15E-D340-465E-9BD2-93000CC44F49}"/>
    <hyperlink ref="R40" r:id="rId6" xr:uid="{BEAA9476-9C90-4887-A5C9-6B70883FD6B8}"/>
    <hyperlink ref="R42" r:id="rId7" xr:uid="{BD1E97AB-0642-4B9E-8A5C-1837B68DBFDA}"/>
    <hyperlink ref="R35" r:id="rId8" xr:uid="{E1EC4A5E-7B27-4162-B6B2-2EFF5F225B04}"/>
    <hyperlink ref="R47" r:id="rId9" xr:uid="{DB840708-87A6-4AEC-A4A0-7F526FA152F0}"/>
    <hyperlink ref="R51" r:id="rId10" xr:uid="{0DD87EDA-6206-44A4-B552-1E3F4F7EE93C}"/>
    <hyperlink ref="R41" r:id="rId11" xr:uid="{AE0782CF-0D69-45EB-8DD6-E6B850885AA6}"/>
    <hyperlink ref="R39" r:id="rId12" xr:uid="{E51671BE-486E-4B43-B404-6F14EC00C36C}"/>
    <hyperlink ref="R45" r:id="rId13" xr:uid="{F53EA791-97A7-4E9B-B21F-C3A59AA987E4}"/>
    <hyperlink ref="R14" r:id="rId14" xr:uid="{FF5C1E5B-CEA7-4C1B-8F9D-D085EB0AFDDC}"/>
    <hyperlink ref="R15" r:id="rId15" xr:uid="{93C01B06-74DD-4731-947B-A48C590A8DBA}"/>
    <hyperlink ref="R17" r:id="rId16" xr:uid="{0C90DB74-4E08-46C4-8AD5-FFD0DD57A049}"/>
    <hyperlink ref="R18" r:id="rId17" xr:uid="{BE336492-8F7B-4862-991F-4FFA6D9D4FF1}"/>
    <hyperlink ref="R22" r:id="rId18" xr:uid="{79D0A7D2-CD0F-4FFE-9381-186719E5BFCA}"/>
    <hyperlink ref="R23" r:id="rId19" xr:uid="{E83C2A27-7958-41AB-8796-BE26DBC0180F}"/>
    <hyperlink ref="R24" r:id="rId20" xr:uid="{A9CAEC7B-2039-4D34-BDB6-13EA3D13AE1D}"/>
    <hyperlink ref="R27" r:id="rId21" xr:uid="{2B3AB48E-5475-42A1-9AD5-4B244228D2E2}"/>
    <hyperlink ref="R16" r:id="rId22" xr:uid="{B2879010-235D-434A-B376-F8A8313AE023}"/>
    <hyperlink ref="R13" r:id="rId23" xr:uid="{CEEDD42C-0BD4-4ACE-B7DA-1EECB7A78224}"/>
    <hyperlink ref="R50" r:id="rId24" xr:uid="{EEED47DE-4313-4FA1-920D-ED8613512CCE}"/>
    <hyperlink ref="R49" r:id="rId25" xr:uid="{809B327C-60DA-44CD-87EE-5764B25CCDA0}"/>
    <hyperlink ref="R10" r:id="rId26" xr:uid="{5C3641CA-04DB-4EA7-9F2E-441E5CE8EBDF}"/>
    <hyperlink ref="R11" r:id="rId27" xr:uid="{FB78AE97-767C-4849-86CD-AFBA830DCFD1}"/>
    <hyperlink ref="R29" r:id="rId28" xr:uid="{B7A93C26-F884-422D-95AA-47C321D7E1EC}"/>
    <hyperlink ref="R28" r:id="rId29" xr:uid="{A6BA5119-44D8-404B-BFFB-C386DA4793F5}"/>
    <hyperlink ref="R25" r:id="rId30" xr:uid="{6A9963F9-9E50-4949-BE68-6989A589D6AC}"/>
    <hyperlink ref="R44" r:id="rId31" xr:uid="{7720FDAE-E740-4C9F-9D37-0D41A5811CED}"/>
    <hyperlink ref="R46" r:id="rId32" xr:uid="{94F248AA-1D09-488C-BA13-C4A6DC5C0D90}"/>
    <hyperlink ref="R30" r:id="rId33" xr:uid="{0FA654E6-2687-4BC5-AF33-59AD10150B0F}"/>
    <hyperlink ref="R36" r:id="rId34" xr:uid="{B0BEC8E7-E6B2-44F7-A333-C136F58EA0C7}"/>
  </hyperlinks>
  <pageMargins left="0.7" right="0.7" top="0.75" bottom="0.75" header="0.3" footer="0.3"/>
  <pageSetup paperSize="9" scale="27" fitToHeight="0" orientation="landscape" r:id="rId35"/>
  <rowBreaks count="3" manualBreakCount="3">
    <brk id="19" max="17" man="1"/>
    <brk id="31" max="17" man="1"/>
    <brk id="52" max="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SIRALI LİSTE</vt:lpstr>
      <vt:lpstr>'SIRALI LİSTE'!Yazdırma_Alanı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Mine NAİBOĞLU</cp:lastModifiedBy>
  <dcterms:created xsi:type="dcterms:W3CDTF">2006-09-16T00:00:00Z</dcterms:created>
  <dcterms:modified xsi:type="dcterms:W3CDTF">2026-08-03T06:17:57Z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BEFA1B8740B04CDE8874C8C701301F67_12</vt:lpwstr>
  </property>
  <property fmtid="{D5CDD505-2E9C-101B-9397-08002B2CF9AE}" pid="3" name="KSOProductBuildVer">
    <vt:lpwstr>1033-12.2.0.21931</vt:lpwstr>
  </property>
</Properties>
</file>